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-200" yWindow="-16620" windowWidth="28800" windowHeight="16020" tabRatio="500"/>
  </bookViews>
  <sheets>
    <sheet name="Sheet1" sheetId="1" r:id="rId1"/>
    <sheet name="Shee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7" i="1" l="1"/>
  <c r="N187" i="1"/>
  <c r="D202" i="1"/>
  <c r="E187" i="1"/>
  <c r="O187" i="1"/>
  <c r="E202" i="1"/>
  <c r="F187" i="1"/>
  <c r="P187" i="1"/>
  <c r="F202" i="1"/>
  <c r="G187" i="1"/>
  <c r="Q187" i="1"/>
  <c r="G202" i="1"/>
  <c r="D188" i="1"/>
  <c r="N188" i="1"/>
  <c r="D203" i="1"/>
  <c r="E188" i="1"/>
  <c r="O188" i="1"/>
  <c r="E203" i="1"/>
  <c r="F188" i="1"/>
  <c r="P188" i="1"/>
  <c r="F203" i="1"/>
  <c r="G188" i="1"/>
  <c r="Q188" i="1"/>
  <c r="G203" i="1"/>
  <c r="D189" i="1"/>
  <c r="N189" i="1"/>
  <c r="D204" i="1"/>
  <c r="E189" i="1"/>
  <c r="O189" i="1"/>
  <c r="E204" i="1"/>
  <c r="F189" i="1"/>
  <c r="P189" i="1"/>
  <c r="F204" i="1"/>
  <c r="G189" i="1"/>
  <c r="Q189" i="1"/>
  <c r="G204" i="1"/>
  <c r="D190" i="1"/>
  <c r="N190" i="1"/>
  <c r="D205" i="1"/>
  <c r="E190" i="1"/>
  <c r="O190" i="1"/>
  <c r="E205" i="1"/>
  <c r="F190" i="1"/>
  <c r="P190" i="1"/>
  <c r="F205" i="1"/>
  <c r="G190" i="1"/>
  <c r="Q190" i="1"/>
  <c r="G205" i="1"/>
  <c r="D191" i="1"/>
  <c r="N191" i="1"/>
  <c r="D206" i="1"/>
  <c r="E191" i="1"/>
  <c r="O191" i="1"/>
  <c r="E206" i="1"/>
  <c r="F191" i="1"/>
  <c r="P191" i="1"/>
  <c r="F206" i="1"/>
  <c r="G191" i="1"/>
  <c r="Q191" i="1"/>
  <c r="G206" i="1"/>
  <c r="D192" i="1"/>
  <c r="N192" i="1"/>
  <c r="D207" i="1"/>
  <c r="E192" i="1"/>
  <c r="O192" i="1"/>
  <c r="E207" i="1"/>
  <c r="F192" i="1"/>
  <c r="P192" i="1"/>
  <c r="F207" i="1"/>
  <c r="G192" i="1"/>
  <c r="Q192" i="1"/>
  <c r="G207" i="1"/>
  <c r="D193" i="1"/>
  <c r="N193" i="1"/>
  <c r="D208" i="1"/>
  <c r="E193" i="1"/>
  <c r="O193" i="1"/>
  <c r="E208" i="1"/>
  <c r="F193" i="1"/>
  <c r="P193" i="1"/>
  <c r="F208" i="1"/>
  <c r="G193" i="1"/>
  <c r="Q193" i="1"/>
  <c r="G208" i="1"/>
  <c r="D194" i="1"/>
  <c r="N194" i="1"/>
  <c r="D209" i="1"/>
  <c r="E194" i="1"/>
  <c r="O194" i="1"/>
  <c r="E209" i="1"/>
  <c r="F194" i="1"/>
  <c r="P194" i="1"/>
  <c r="F209" i="1"/>
  <c r="G194" i="1"/>
  <c r="Q194" i="1"/>
  <c r="G209" i="1"/>
  <c r="D195" i="1"/>
  <c r="N195" i="1"/>
  <c r="D210" i="1"/>
  <c r="E195" i="1"/>
  <c r="O195" i="1"/>
  <c r="E210" i="1"/>
  <c r="F195" i="1"/>
  <c r="P195" i="1"/>
  <c r="F210" i="1"/>
  <c r="G195" i="1"/>
  <c r="Q195" i="1"/>
  <c r="G210" i="1"/>
  <c r="D196" i="1"/>
  <c r="N196" i="1"/>
  <c r="D211" i="1"/>
  <c r="E196" i="1"/>
  <c r="O196" i="1"/>
  <c r="E211" i="1"/>
  <c r="F196" i="1"/>
  <c r="P196" i="1"/>
  <c r="F211" i="1"/>
  <c r="G196" i="1"/>
  <c r="Q196" i="1"/>
  <c r="G211" i="1"/>
  <c r="C188" i="1"/>
  <c r="M188" i="1"/>
  <c r="C203" i="1"/>
  <c r="C189" i="1"/>
  <c r="M189" i="1"/>
  <c r="C204" i="1"/>
  <c r="C190" i="1"/>
  <c r="M190" i="1"/>
  <c r="C205" i="1"/>
  <c r="C191" i="1"/>
  <c r="M191" i="1"/>
  <c r="C206" i="1"/>
  <c r="C192" i="1"/>
  <c r="M192" i="1"/>
  <c r="C207" i="1"/>
  <c r="C193" i="1"/>
  <c r="M193" i="1"/>
  <c r="C208" i="1"/>
  <c r="C194" i="1"/>
  <c r="M194" i="1"/>
  <c r="C209" i="1"/>
  <c r="C195" i="1"/>
  <c r="M195" i="1"/>
  <c r="C210" i="1"/>
  <c r="C196" i="1"/>
  <c r="M196" i="1"/>
  <c r="C211" i="1"/>
  <c r="C187" i="1"/>
  <c r="M187" i="1"/>
  <c r="C202" i="1"/>
  <c r="Q197" i="1"/>
  <c r="P197" i="1"/>
  <c r="O197" i="1"/>
  <c r="N197" i="1"/>
  <c r="M197" i="1"/>
  <c r="G197" i="1"/>
  <c r="F197" i="1"/>
  <c r="E197" i="1"/>
  <c r="D197" i="1"/>
  <c r="C197" i="1"/>
  <c r="S3" i="1"/>
  <c r="T3" i="1"/>
  <c r="U3" i="1"/>
  <c r="V3" i="1"/>
  <c r="W3" i="1"/>
  <c r="X3" i="1"/>
  <c r="Y3" i="1"/>
  <c r="S4" i="1"/>
  <c r="T4" i="1"/>
  <c r="U4" i="1"/>
  <c r="V4" i="1"/>
  <c r="W4" i="1"/>
  <c r="X4" i="1"/>
  <c r="Y4" i="1"/>
  <c r="S5" i="1"/>
  <c r="T5" i="1"/>
  <c r="U5" i="1"/>
  <c r="V5" i="1"/>
  <c r="W5" i="1"/>
  <c r="X5" i="1"/>
  <c r="Y5" i="1"/>
  <c r="S6" i="1"/>
  <c r="T6" i="1"/>
  <c r="U6" i="1"/>
  <c r="V6" i="1"/>
  <c r="W6" i="1"/>
  <c r="X6" i="1"/>
  <c r="Y6" i="1"/>
  <c r="S7" i="1"/>
  <c r="T7" i="1"/>
  <c r="U7" i="1"/>
  <c r="V7" i="1"/>
  <c r="W7" i="1"/>
  <c r="X7" i="1"/>
  <c r="Y7" i="1"/>
  <c r="S8" i="1"/>
  <c r="T8" i="1"/>
  <c r="U8" i="1"/>
  <c r="V8" i="1"/>
  <c r="W8" i="1"/>
  <c r="X8" i="1"/>
  <c r="Y8" i="1"/>
  <c r="S9" i="1"/>
  <c r="T9" i="1"/>
  <c r="U9" i="1"/>
  <c r="V9" i="1"/>
  <c r="W9" i="1"/>
  <c r="X9" i="1"/>
  <c r="Y9" i="1"/>
  <c r="S10" i="1"/>
  <c r="T10" i="1"/>
  <c r="U10" i="1"/>
  <c r="V10" i="1"/>
  <c r="W10" i="1"/>
  <c r="X10" i="1"/>
  <c r="Y10" i="1"/>
  <c r="S11" i="1"/>
  <c r="T11" i="1"/>
  <c r="U11" i="1"/>
  <c r="V11" i="1"/>
  <c r="W11" i="1"/>
  <c r="X11" i="1"/>
  <c r="Y11" i="1"/>
  <c r="S12" i="1"/>
  <c r="T12" i="1"/>
  <c r="U12" i="1"/>
  <c r="V12" i="1"/>
  <c r="W12" i="1"/>
  <c r="X12" i="1"/>
  <c r="Y12" i="1"/>
  <c r="S13" i="1"/>
  <c r="T13" i="1"/>
  <c r="U13" i="1"/>
  <c r="V13" i="1"/>
  <c r="W13" i="1"/>
  <c r="X13" i="1"/>
  <c r="Y13" i="1"/>
  <c r="S14" i="1"/>
  <c r="T14" i="1"/>
  <c r="U14" i="1"/>
  <c r="V14" i="1"/>
  <c r="W14" i="1"/>
  <c r="X14" i="1"/>
  <c r="Y14" i="1"/>
  <c r="S15" i="1"/>
  <c r="T15" i="1"/>
  <c r="U15" i="1"/>
  <c r="V15" i="1"/>
  <c r="W15" i="1"/>
  <c r="X15" i="1"/>
  <c r="Y15" i="1"/>
  <c r="S16" i="1"/>
  <c r="T16" i="1"/>
  <c r="U16" i="1"/>
  <c r="V16" i="1"/>
  <c r="W16" i="1"/>
  <c r="X16" i="1"/>
  <c r="Y16" i="1"/>
  <c r="S17" i="1"/>
  <c r="T17" i="1"/>
  <c r="U17" i="1"/>
  <c r="V17" i="1"/>
  <c r="W17" i="1"/>
  <c r="X17" i="1"/>
  <c r="Y17" i="1"/>
  <c r="S18" i="1"/>
  <c r="T18" i="1"/>
  <c r="U18" i="1"/>
  <c r="V18" i="1"/>
  <c r="W18" i="1"/>
  <c r="X18" i="1"/>
  <c r="Y18" i="1"/>
  <c r="S19" i="1"/>
  <c r="T19" i="1"/>
  <c r="U19" i="1"/>
  <c r="V19" i="1"/>
  <c r="W19" i="1"/>
  <c r="X19" i="1"/>
  <c r="Y19" i="1"/>
  <c r="S20" i="1"/>
  <c r="T20" i="1"/>
  <c r="U20" i="1"/>
  <c r="V20" i="1"/>
  <c r="W20" i="1"/>
  <c r="X20" i="1"/>
  <c r="Y20" i="1"/>
  <c r="S21" i="1"/>
  <c r="T21" i="1"/>
  <c r="U21" i="1"/>
  <c r="V21" i="1"/>
  <c r="W21" i="1"/>
  <c r="X21" i="1"/>
  <c r="Y21" i="1"/>
  <c r="S22" i="1"/>
  <c r="T22" i="1"/>
  <c r="U22" i="1"/>
  <c r="V22" i="1"/>
  <c r="W22" i="1"/>
  <c r="X22" i="1"/>
  <c r="Y22" i="1"/>
  <c r="S23" i="1"/>
  <c r="T23" i="1"/>
  <c r="U23" i="1"/>
  <c r="V23" i="1"/>
  <c r="W23" i="1"/>
  <c r="X23" i="1"/>
  <c r="Y23" i="1"/>
  <c r="S24" i="1"/>
  <c r="T24" i="1"/>
  <c r="U24" i="1"/>
  <c r="V24" i="1"/>
  <c r="W24" i="1"/>
  <c r="X24" i="1"/>
  <c r="Y24" i="1"/>
  <c r="S25" i="1"/>
  <c r="T25" i="1"/>
  <c r="U25" i="1"/>
  <c r="V25" i="1"/>
  <c r="W25" i="1"/>
  <c r="X25" i="1"/>
  <c r="Y25" i="1"/>
  <c r="S26" i="1"/>
  <c r="T26" i="1"/>
  <c r="U26" i="1"/>
  <c r="V26" i="1"/>
  <c r="W26" i="1"/>
  <c r="X26" i="1"/>
  <c r="Y26" i="1"/>
  <c r="S27" i="1"/>
  <c r="T27" i="1"/>
  <c r="U27" i="1"/>
  <c r="V27" i="1"/>
  <c r="W27" i="1"/>
  <c r="X27" i="1"/>
  <c r="Y27" i="1"/>
  <c r="S28" i="1"/>
  <c r="T28" i="1"/>
  <c r="U28" i="1"/>
  <c r="V28" i="1"/>
  <c r="W28" i="1"/>
  <c r="X28" i="1"/>
  <c r="Y28" i="1"/>
  <c r="S29" i="1"/>
  <c r="T29" i="1"/>
  <c r="U29" i="1"/>
  <c r="V29" i="1"/>
  <c r="W29" i="1"/>
  <c r="X29" i="1"/>
  <c r="Y29" i="1"/>
  <c r="S30" i="1"/>
  <c r="T30" i="1"/>
  <c r="U30" i="1"/>
  <c r="V30" i="1"/>
  <c r="W30" i="1"/>
  <c r="X30" i="1"/>
  <c r="Y30" i="1"/>
  <c r="S31" i="1"/>
  <c r="T31" i="1"/>
  <c r="U31" i="1"/>
  <c r="V31" i="1"/>
  <c r="W31" i="1"/>
  <c r="X31" i="1"/>
  <c r="Y31" i="1"/>
  <c r="S32" i="1"/>
  <c r="T32" i="1"/>
  <c r="U32" i="1"/>
  <c r="V32" i="1"/>
  <c r="W32" i="1"/>
  <c r="X32" i="1"/>
  <c r="Y32" i="1"/>
  <c r="S33" i="1"/>
  <c r="T33" i="1"/>
  <c r="U33" i="1"/>
  <c r="V33" i="1"/>
  <c r="W33" i="1"/>
  <c r="X33" i="1"/>
  <c r="Y33" i="1"/>
  <c r="S34" i="1"/>
  <c r="T34" i="1"/>
  <c r="U34" i="1"/>
  <c r="V34" i="1"/>
  <c r="W34" i="1"/>
  <c r="X34" i="1"/>
  <c r="Y34" i="1"/>
  <c r="S35" i="1"/>
  <c r="T35" i="1"/>
  <c r="U35" i="1"/>
  <c r="V35" i="1"/>
  <c r="W35" i="1"/>
  <c r="X35" i="1"/>
  <c r="Y35" i="1"/>
  <c r="S36" i="1"/>
  <c r="T36" i="1"/>
  <c r="U36" i="1"/>
  <c r="V36" i="1"/>
  <c r="W36" i="1"/>
  <c r="X36" i="1"/>
  <c r="Y36" i="1"/>
  <c r="S37" i="1"/>
  <c r="T37" i="1"/>
  <c r="U37" i="1"/>
  <c r="V37" i="1"/>
  <c r="W37" i="1"/>
  <c r="X37" i="1"/>
  <c r="Y37" i="1"/>
  <c r="S38" i="1"/>
  <c r="T38" i="1"/>
  <c r="U38" i="1"/>
  <c r="V38" i="1"/>
  <c r="W38" i="1"/>
  <c r="X38" i="1"/>
  <c r="Y38" i="1"/>
  <c r="S39" i="1"/>
  <c r="T39" i="1"/>
  <c r="U39" i="1"/>
  <c r="V39" i="1"/>
  <c r="W39" i="1"/>
  <c r="X39" i="1"/>
  <c r="Y39" i="1"/>
  <c r="S40" i="1"/>
  <c r="T40" i="1"/>
  <c r="U40" i="1"/>
  <c r="V40" i="1"/>
  <c r="W40" i="1"/>
  <c r="X40" i="1"/>
  <c r="Y40" i="1"/>
  <c r="S41" i="1"/>
  <c r="T41" i="1"/>
  <c r="U41" i="1"/>
  <c r="V41" i="1"/>
  <c r="W41" i="1"/>
  <c r="X41" i="1"/>
  <c r="Y41" i="1"/>
  <c r="S42" i="1"/>
  <c r="T42" i="1"/>
  <c r="U42" i="1"/>
  <c r="V42" i="1"/>
  <c r="W42" i="1"/>
  <c r="X42" i="1"/>
  <c r="Y42" i="1"/>
  <c r="S43" i="1"/>
  <c r="T43" i="1"/>
  <c r="U43" i="1"/>
  <c r="V43" i="1"/>
  <c r="W43" i="1"/>
  <c r="X43" i="1"/>
  <c r="Y43" i="1"/>
  <c r="S44" i="1"/>
  <c r="T44" i="1"/>
  <c r="U44" i="1"/>
  <c r="V44" i="1"/>
  <c r="W44" i="1"/>
  <c r="X44" i="1"/>
  <c r="Y44" i="1"/>
  <c r="S45" i="1"/>
  <c r="T45" i="1"/>
  <c r="U45" i="1"/>
  <c r="V45" i="1"/>
  <c r="W45" i="1"/>
  <c r="X45" i="1"/>
  <c r="Y45" i="1"/>
  <c r="S46" i="1"/>
  <c r="T46" i="1"/>
  <c r="U46" i="1"/>
  <c r="V46" i="1"/>
  <c r="W46" i="1"/>
  <c r="X46" i="1"/>
  <c r="Y46" i="1"/>
  <c r="S47" i="1"/>
  <c r="T47" i="1"/>
  <c r="U47" i="1"/>
  <c r="V47" i="1"/>
  <c r="W47" i="1"/>
  <c r="X47" i="1"/>
  <c r="Y47" i="1"/>
  <c r="S48" i="1"/>
  <c r="T48" i="1"/>
  <c r="U48" i="1"/>
  <c r="V48" i="1"/>
  <c r="W48" i="1"/>
  <c r="X48" i="1"/>
  <c r="Y48" i="1"/>
  <c r="S49" i="1"/>
  <c r="T49" i="1"/>
  <c r="U49" i="1"/>
  <c r="V49" i="1"/>
  <c r="W49" i="1"/>
  <c r="X49" i="1"/>
  <c r="Y49" i="1"/>
  <c r="S50" i="1"/>
  <c r="T50" i="1"/>
  <c r="U50" i="1"/>
  <c r="V50" i="1"/>
  <c r="W50" i="1"/>
  <c r="X50" i="1"/>
  <c r="Y50" i="1"/>
  <c r="S51" i="1"/>
  <c r="T51" i="1"/>
  <c r="U51" i="1"/>
  <c r="V51" i="1"/>
  <c r="W51" i="1"/>
  <c r="X51" i="1"/>
  <c r="Y51" i="1"/>
  <c r="S52" i="1"/>
  <c r="T52" i="1"/>
  <c r="U52" i="1"/>
  <c r="V52" i="1"/>
  <c r="W52" i="1"/>
  <c r="X52" i="1"/>
  <c r="Y52" i="1"/>
  <c r="S53" i="1"/>
  <c r="T53" i="1"/>
  <c r="U53" i="1"/>
  <c r="V53" i="1"/>
  <c r="W53" i="1"/>
  <c r="X53" i="1"/>
  <c r="Y53" i="1"/>
  <c r="S54" i="1"/>
  <c r="T54" i="1"/>
  <c r="U54" i="1"/>
  <c r="V54" i="1"/>
  <c r="W54" i="1"/>
  <c r="X54" i="1"/>
  <c r="Y54" i="1"/>
  <c r="S55" i="1"/>
  <c r="T55" i="1"/>
  <c r="U55" i="1"/>
  <c r="V55" i="1"/>
  <c r="W55" i="1"/>
  <c r="X55" i="1"/>
  <c r="Y55" i="1"/>
  <c r="S56" i="1"/>
  <c r="T56" i="1"/>
  <c r="U56" i="1"/>
  <c r="V56" i="1"/>
  <c r="W56" i="1"/>
  <c r="X56" i="1"/>
  <c r="Y56" i="1"/>
  <c r="S57" i="1"/>
  <c r="T57" i="1"/>
  <c r="U57" i="1"/>
  <c r="V57" i="1"/>
  <c r="W57" i="1"/>
  <c r="X57" i="1"/>
  <c r="Y57" i="1"/>
  <c r="S58" i="1"/>
  <c r="T58" i="1"/>
  <c r="U58" i="1"/>
  <c r="V58" i="1"/>
  <c r="W58" i="1"/>
  <c r="X58" i="1"/>
  <c r="Y58" i="1"/>
  <c r="S59" i="1"/>
  <c r="T59" i="1"/>
  <c r="U59" i="1"/>
  <c r="V59" i="1"/>
  <c r="W59" i="1"/>
  <c r="X59" i="1"/>
  <c r="Y59" i="1"/>
  <c r="S60" i="1"/>
  <c r="T60" i="1"/>
  <c r="U60" i="1"/>
  <c r="V60" i="1"/>
  <c r="W60" i="1"/>
  <c r="X60" i="1"/>
  <c r="Y60" i="1"/>
  <c r="S61" i="1"/>
  <c r="T61" i="1"/>
  <c r="U61" i="1"/>
  <c r="V61" i="1"/>
  <c r="W61" i="1"/>
  <c r="X61" i="1"/>
  <c r="Y61" i="1"/>
  <c r="S62" i="1"/>
  <c r="T62" i="1"/>
  <c r="U62" i="1"/>
  <c r="V62" i="1"/>
  <c r="W62" i="1"/>
  <c r="X62" i="1"/>
  <c r="Y62" i="1"/>
  <c r="S63" i="1"/>
  <c r="T63" i="1"/>
  <c r="U63" i="1"/>
  <c r="V63" i="1"/>
  <c r="W63" i="1"/>
  <c r="X63" i="1"/>
  <c r="Y63" i="1"/>
  <c r="S64" i="1"/>
  <c r="T64" i="1"/>
  <c r="U64" i="1"/>
  <c r="V64" i="1"/>
  <c r="W64" i="1"/>
  <c r="X64" i="1"/>
  <c r="Y64" i="1"/>
  <c r="S65" i="1"/>
  <c r="T65" i="1"/>
  <c r="U65" i="1"/>
  <c r="V65" i="1"/>
  <c r="W65" i="1"/>
  <c r="X65" i="1"/>
  <c r="Y65" i="1"/>
  <c r="S66" i="1"/>
  <c r="T66" i="1"/>
  <c r="U66" i="1"/>
  <c r="V66" i="1"/>
  <c r="W66" i="1"/>
  <c r="X66" i="1"/>
  <c r="Y66" i="1"/>
  <c r="S67" i="1"/>
  <c r="T67" i="1"/>
  <c r="U67" i="1"/>
  <c r="V67" i="1"/>
  <c r="W67" i="1"/>
  <c r="X67" i="1"/>
  <c r="Y67" i="1"/>
  <c r="S68" i="1"/>
  <c r="T68" i="1"/>
  <c r="U68" i="1"/>
  <c r="V68" i="1"/>
  <c r="W68" i="1"/>
  <c r="X68" i="1"/>
  <c r="Y68" i="1"/>
  <c r="S69" i="1"/>
  <c r="T69" i="1"/>
  <c r="U69" i="1"/>
  <c r="V69" i="1"/>
  <c r="W69" i="1"/>
  <c r="X69" i="1"/>
  <c r="Y69" i="1"/>
  <c r="S70" i="1"/>
  <c r="T70" i="1"/>
  <c r="U70" i="1"/>
  <c r="V70" i="1"/>
  <c r="W70" i="1"/>
  <c r="X70" i="1"/>
  <c r="Y70" i="1"/>
  <c r="S71" i="1"/>
  <c r="T71" i="1"/>
  <c r="U71" i="1"/>
  <c r="V71" i="1"/>
  <c r="W71" i="1"/>
  <c r="X71" i="1"/>
  <c r="Y71" i="1"/>
  <c r="S72" i="1"/>
  <c r="T72" i="1"/>
  <c r="U72" i="1"/>
  <c r="V72" i="1"/>
  <c r="W72" i="1"/>
  <c r="X72" i="1"/>
  <c r="Y72" i="1"/>
  <c r="S73" i="1"/>
  <c r="T73" i="1"/>
  <c r="U73" i="1"/>
  <c r="V73" i="1"/>
  <c r="W73" i="1"/>
  <c r="X73" i="1"/>
  <c r="Y73" i="1"/>
  <c r="S74" i="1"/>
  <c r="T74" i="1"/>
  <c r="U74" i="1"/>
  <c r="V74" i="1"/>
  <c r="W74" i="1"/>
  <c r="X74" i="1"/>
  <c r="Y74" i="1"/>
  <c r="S75" i="1"/>
  <c r="T75" i="1"/>
  <c r="U75" i="1"/>
  <c r="V75" i="1"/>
  <c r="W75" i="1"/>
  <c r="X75" i="1"/>
  <c r="Y75" i="1"/>
  <c r="S76" i="1"/>
  <c r="T76" i="1"/>
  <c r="U76" i="1"/>
  <c r="V76" i="1"/>
  <c r="W76" i="1"/>
  <c r="X76" i="1"/>
  <c r="Y76" i="1"/>
  <c r="S77" i="1"/>
  <c r="T77" i="1"/>
  <c r="U77" i="1"/>
  <c r="V77" i="1"/>
  <c r="W77" i="1"/>
  <c r="X77" i="1"/>
  <c r="Y77" i="1"/>
  <c r="S78" i="1"/>
  <c r="T78" i="1"/>
  <c r="U78" i="1"/>
  <c r="V78" i="1"/>
  <c r="W78" i="1"/>
  <c r="X78" i="1"/>
  <c r="Y78" i="1"/>
  <c r="S79" i="1"/>
  <c r="T79" i="1"/>
  <c r="U79" i="1"/>
  <c r="V79" i="1"/>
  <c r="W79" i="1"/>
  <c r="X79" i="1"/>
  <c r="Y79" i="1"/>
  <c r="S80" i="1"/>
  <c r="T80" i="1"/>
  <c r="U80" i="1"/>
  <c r="V80" i="1"/>
  <c r="W80" i="1"/>
  <c r="X80" i="1"/>
  <c r="Y80" i="1"/>
  <c r="S81" i="1"/>
  <c r="T81" i="1"/>
  <c r="U81" i="1"/>
  <c r="V81" i="1"/>
  <c r="W81" i="1"/>
  <c r="X81" i="1"/>
  <c r="Y81" i="1"/>
  <c r="S82" i="1"/>
  <c r="T82" i="1"/>
  <c r="U82" i="1"/>
  <c r="V82" i="1"/>
  <c r="W82" i="1"/>
  <c r="X82" i="1"/>
  <c r="Y82" i="1"/>
  <c r="S83" i="1"/>
  <c r="T83" i="1"/>
  <c r="U83" i="1"/>
  <c r="V83" i="1"/>
  <c r="W83" i="1"/>
  <c r="X83" i="1"/>
  <c r="Y83" i="1"/>
  <c r="S84" i="1"/>
  <c r="T84" i="1"/>
  <c r="U84" i="1"/>
  <c r="V84" i="1"/>
  <c r="W84" i="1"/>
  <c r="X84" i="1"/>
  <c r="Y84" i="1"/>
  <c r="S85" i="1"/>
  <c r="T85" i="1"/>
  <c r="U85" i="1"/>
  <c r="V85" i="1"/>
  <c r="W85" i="1"/>
  <c r="X85" i="1"/>
  <c r="Y85" i="1"/>
  <c r="S86" i="1"/>
  <c r="T86" i="1"/>
  <c r="U86" i="1"/>
  <c r="V86" i="1"/>
  <c r="W86" i="1"/>
  <c r="X86" i="1"/>
  <c r="Y86" i="1"/>
  <c r="S87" i="1"/>
  <c r="T87" i="1"/>
  <c r="U87" i="1"/>
  <c r="V87" i="1"/>
  <c r="W87" i="1"/>
  <c r="X87" i="1"/>
  <c r="Y87" i="1"/>
  <c r="S88" i="1"/>
  <c r="T88" i="1"/>
  <c r="U88" i="1"/>
  <c r="V88" i="1"/>
  <c r="W88" i="1"/>
  <c r="X88" i="1"/>
  <c r="Y88" i="1"/>
  <c r="S89" i="1"/>
  <c r="T89" i="1"/>
  <c r="U89" i="1"/>
  <c r="V89" i="1"/>
  <c r="W89" i="1"/>
  <c r="X89" i="1"/>
  <c r="Y89" i="1"/>
  <c r="S90" i="1"/>
  <c r="T90" i="1"/>
  <c r="U90" i="1"/>
  <c r="V90" i="1"/>
  <c r="W90" i="1"/>
  <c r="X90" i="1"/>
  <c r="Y90" i="1"/>
  <c r="S91" i="1"/>
  <c r="T91" i="1"/>
  <c r="U91" i="1"/>
  <c r="V91" i="1"/>
  <c r="W91" i="1"/>
  <c r="X91" i="1"/>
  <c r="Y91" i="1"/>
  <c r="S92" i="1"/>
  <c r="T92" i="1"/>
  <c r="U92" i="1"/>
  <c r="V92" i="1"/>
  <c r="W92" i="1"/>
  <c r="X92" i="1"/>
  <c r="Y92" i="1"/>
  <c r="S93" i="1"/>
  <c r="T93" i="1"/>
  <c r="U93" i="1"/>
  <c r="V93" i="1"/>
  <c r="W93" i="1"/>
  <c r="X93" i="1"/>
  <c r="Y93" i="1"/>
  <c r="S94" i="1"/>
  <c r="T94" i="1"/>
  <c r="U94" i="1"/>
  <c r="V94" i="1"/>
  <c r="W94" i="1"/>
  <c r="X94" i="1"/>
  <c r="Y94" i="1"/>
  <c r="S95" i="1"/>
  <c r="T95" i="1"/>
  <c r="U95" i="1"/>
  <c r="V95" i="1"/>
  <c r="W95" i="1"/>
  <c r="X95" i="1"/>
  <c r="Y95" i="1"/>
  <c r="S96" i="1"/>
  <c r="T96" i="1"/>
  <c r="U96" i="1"/>
  <c r="V96" i="1"/>
  <c r="W96" i="1"/>
  <c r="X96" i="1"/>
  <c r="Y96" i="1"/>
  <c r="S97" i="1"/>
  <c r="T97" i="1"/>
  <c r="U97" i="1"/>
  <c r="V97" i="1"/>
  <c r="W97" i="1"/>
  <c r="X97" i="1"/>
  <c r="Y97" i="1"/>
  <c r="S98" i="1"/>
  <c r="T98" i="1"/>
  <c r="U98" i="1"/>
  <c r="V98" i="1"/>
  <c r="W98" i="1"/>
  <c r="X98" i="1"/>
  <c r="Y98" i="1"/>
  <c r="S99" i="1"/>
  <c r="T99" i="1"/>
  <c r="U99" i="1"/>
  <c r="V99" i="1"/>
  <c r="W99" i="1"/>
  <c r="X99" i="1"/>
  <c r="Y99" i="1"/>
  <c r="S100" i="1"/>
  <c r="T100" i="1"/>
  <c r="U100" i="1"/>
  <c r="V100" i="1"/>
  <c r="W100" i="1"/>
  <c r="X100" i="1"/>
  <c r="Y100" i="1"/>
  <c r="S101" i="1"/>
  <c r="T101" i="1"/>
  <c r="U101" i="1"/>
  <c r="V101" i="1"/>
  <c r="W101" i="1"/>
  <c r="X101" i="1"/>
  <c r="Y101" i="1"/>
  <c r="S102" i="1"/>
  <c r="T102" i="1"/>
  <c r="U102" i="1"/>
  <c r="V102" i="1"/>
  <c r="W102" i="1"/>
  <c r="X102" i="1"/>
  <c r="Y102" i="1"/>
  <c r="S103" i="1"/>
  <c r="T103" i="1"/>
  <c r="U103" i="1"/>
  <c r="V103" i="1"/>
  <c r="W103" i="1"/>
  <c r="X103" i="1"/>
  <c r="Y103" i="1"/>
  <c r="S104" i="1"/>
  <c r="T104" i="1"/>
  <c r="U104" i="1"/>
  <c r="V104" i="1"/>
  <c r="W104" i="1"/>
  <c r="X104" i="1"/>
  <c r="Y104" i="1"/>
  <c r="S105" i="1"/>
  <c r="T105" i="1"/>
  <c r="U105" i="1"/>
  <c r="V105" i="1"/>
  <c r="W105" i="1"/>
  <c r="X105" i="1"/>
  <c r="Y105" i="1"/>
  <c r="S106" i="1"/>
  <c r="T106" i="1"/>
  <c r="U106" i="1"/>
  <c r="V106" i="1"/>
  <c r="W106" i="1"/>
  <c r="X106" i="1"/>
  <c r="Y106" i="1"/>
  <c r="S107" i="1"/>
  <c r="T107" i="1"/>
  <c r="U107" i="1"/>
  <c r="V107" i="1"/>
  <c r="W107" i="1"/>
  <c r="X107" i="1"/>
  <c r="Y107" i="1"/>
  <c r="S108" i="1"/>
  <c r="T108" i="1"/>
  <c r="U108" i="1"/>
  <c r="V108" i="1"/>
  <c r="W108" i="1"/>
  <c r="X108" i="1"/>
  <c r="Y108" i="1"/>
  <c r="S109" i="1"/>
  <c r="T109" i="1"/>
  <c r="U109" i="1"/>
  <c r="V109" i="1"/>
  <c r="W109" i="1"/>
  <c r="X109" i="1"/>
  <c r="Y109" i="1"/>
  <c r="S110" i="1"/>
  <c r="T110" i="1"/>
  <c r="U110" i="1"/>
  <c r="V110" i="1"/>
  <c r="W110" i="1"/>
  <c r="X110" i="1"/>
  <c r="Y110" i="1"/>
  <c r="S111" i="1"/>
  <c r="T111" i="1"/>
  <c r="U111" i="1"/>
  <c r="V111" i="1"/>
  <c r="W111" i="1"/>
  <c r="X111" i="1"/>
  <c r="Y111" i="1"/>
  <c r="S112" i="1"/>
  <c r="T112" i="1"/>
  <c r="U112" i="1"/>
  <c r="V112" i="1"/>
  <c r="W112" i="1"/>
  <c r="X112" i="1"/>
  <c r="Y112" i="1"/>
  <c r="S113" i="1"/>
  <c r="T113" i="1"/>
  <c r="U113" i="1"/>
  <c r="V113" i="1"/>
  <c r="W113" i="1"/>
  <c r="X113" i="1"/>
  <c r="Y113" i="1"/>
  <c r="S114" i="1"/>
  <c r="T114" i="1"/>
  <c r="U114" i="1"/>
  <c r="V114" i="1"/>
  <c r="W114" i="1"/>
  <c r="X114" i="1"/>
  <c r="Y114" i="1"/>
  <c r="S115" i="1"/>
  <c r="T115" i="1"/>
  <c r="U115" i="1"/>
  <c r="V115" i="1"/>
  <c r="W115" i="1"/>
  <c r="X115" i="1"/>
  <c r="Y115" i="1"/>
  <c r="S116" i="1"/>
  <c r="T116" i="1"/>
  <c r="U116" i="1"/>
  <c r="V116" i="1"/>
  <c r="W116" i="1"/>
  <c r="X116" i="1"/>
  <c r="Y116" i="1"/>
  <c r="S117" i="1"/>
  <c r="T117" i="1"/>
  <c r="U117" i="1"/>
  <c r="V117" i="1"/>
  <c r="W117" i="1"/>
  <c r="X117" i="1"/>
  <c r="Y117" i="1"/>
  <c r="S118" i="1"/>
  <c r="T118" i="1"/>
  <c r="U118" i="1"/>
  <c r="V118" i="1"/>
  <c r="W118" i="1"/>
  <c r="X118" i="1"/>
  <c r="Y118" i="1"/>
  <c r="S119" i="1"/>
  <c r="T119" i="1"/>
  <c r="U119" i="1"/>
  <c r="V119" i="1"/>
  <c r="W119" i="1"/>
  <c r="X119" i="1"/>
  <c r="Y119" i="1"/>
  <c r="S120" i="1"/>
  <c r="T120" i="1"/>
  <c r="U120" i="1"/>
  <c r="V120" i="1"/>
  <c r="W120" i="1"/>
  <c r="X120" i="1"/>
  <c r="Y120" i="1"/>
  <c r="S121" i="1"/>
  <c r="T121" i="1"/>
  <c r="U121" i="1"/>
  <c r="V121" i="1"/>
  <c r="W121" i="1"/>
  <c r="X121" i="1"/>
  <c r="Y121" i="1"/>
  <c r="S122" i="1"/>
  <c r="T122" i="1"/>
  <c r="U122" i="1"/>
  <c r="V122" i="1"/>
  <c r="W122" i="1"/>
  <c r="X122" i="1"/>
  <c r="Y122" i="1"/>
  <c r="S123" i="1"/>
  <c r="T123" i="1"/>
  <c r="U123" i="1"/>
  <c r="V123" i="1"/>
  <c r="W123" i="1"/>
  <c r="X123" i="1"/>
  <c r="Y123" i="1"/>
  <c r="S124" i="1"/>
  <c r="T124" i="1"/>
  <c r="U124" i="1"/>
  <c r="V124" i="1"/>
  <c r="W124" i="1"/>
  <c r="X124" i="1"/>
  <c r="Y124" i="1"/>
  <c r="S125" i="1"/>
  <c r="T125" i="1"/>
  <c r="U125" i="1"/>
  <c r="V125" i="1"/>
  <c r="W125" i="1"/>
  <c r="X125" i="1"/>
  <c r="Y125" i="1"/>
  <c r="S126" i="1"/>
  <c r="T126" i="1"/>
  <c r="U126" i="1"/>
  <c r="V126" i="1"/>
  <c r="W126" i="1"/>
  <c r="X126" i="1"/>
  <c r="Y126" i="1"/>
  <c r="S127" i="1"/>
  <c r="T127" i="1"/>
  <c r="U127" i="1"/>
  <c r="V127" i="1"/>
  <c r="W127" i="1"/>
  <c r="X127" i="1"/>
  <c r="Y127" i="1"/>
  <c r="S128" i="1"/>
  <c r="T128" i="1"/>
  <c r="U128" i="1"/>
  <c r="V128" i="1"/>
  <c r="W128" i="1"/>
  <c r="X128" i="1"/>
  <c r="Y128" i="1"/>
  <c r="S129" i="1"/>
  <c r="T129" i="1"/>
  <c r="U129" i="1"/>
  <c r="V129" i="1"/>
  <c r="W129" i="1"/>
  <c r="X129" i="1"/>
  <c r="Y129" i="1"/>
  <c r="S130" i="1"/>
  <c r="T130" i="1"/>
  <c r="U130" i="1"/>
  <c r="V130" i="1"/>
  <c r="W130" i="1"/>
  <c r="X130" i="1"/>
  <c r="Y130" i="1"/>
  <c r="S131" i="1"/>
  <c r="T131" i="1"/>
  <c r="U131" i="1"/>
  <c r="V131" i="1"/>
  <c r="W131" i="1"/>
  <c r="X131" i="1"/>
  <c r="Y131" i="1"/>
  <c r="S132" i="1"/>
  <c r="T132" i="1"/>
  <c r="U132" i="1"/>
  <c r="V132" i="1"/>
  <c r="W132" i="1"/>
  <c r="X132" i="1"/>
  <c r="Y132" i="1"/>
  <c r="S133" i="1"/>
  <c r="T133" i="1"/>
  <c r="U133" i="1"/>
  <c r="V133" i="1"/>
  <c r="W133" i="1"/>
  <c r="X133" i="1"/>
  <c r="Y133" i="1"/>
  <c r="S134" i="1"/>
  <c r="T134" i="1"/>
  <c r="U134" i="1"/>
  <c r="V134" i="1"/>
  <c r="W134" i="1"/>
  <c r="X134" i="1"/>
  <c r="Y134" i="1"/>
  <c r="S135" i="1"/>
  <c r="T135" i="1"/>
  <c r="U135" i="1"/>
  <c r="V135" i="1"/>
  <c r="W135" i="1"/>
  <c r="X135" i="1"/>
  <c r="Y135" i="1"/>
  <c r="S136" i="1"/>
  <c r="T136" i="1"/>
  <c r="U136" i="1"/>
  <c r="V136" i="1"/>
  <c r="W136" i="1"/>
  <c r="X136" i="1"/>
  <c r="Y136" i="1"/>
  <c r="S137" i="1"/>
  <c r="T137" i="1"/>
  <c r="U137" i="1"/>
  <c r="V137" i="1"/>
  <c r="W137" i="1"/>
  <c r="X137" i="1"/>
  <c r="Y137" i="1"/>
  <c r="S138" i="1"/>
  <c r="T138" i="1"/>
  <c r="U138" i="1"/>
  <c r="V138" i="1"/>
  <c r="W138" i="1"/>
  <c r="X138" i="1"/>
  <c r="Y138" i="1"/>
  <c r="S139" i="1"/>
  <c r="T139" i="1"/>
  <c r="U139" i="1"/>
  <c r="V139" i="1"/>
  <c r="W139" i="1"/>
  <c r="X139" i="1"/>
  <c r="Y139" i="1"/>
  <c r="S140" i="1"/>
  <c r="T140" i="1"/>
  <c r="U140" i="1"/>
  <c r="V140" i="1"/>
  <c r="W140" i="1"/>
  <c r="X140" i="1"/>
  <c r="Y140" i="1"/>
  <c r="S141" i="1"/>
  <c r="T141" i="1"/>
  <c r="U141" i="1"/>
  <c r="V141" i="1"/>
  <c r="W141" i="1"/>
  <c r="X141" i="1"/>
  <c r="Y141" i="1"/>
  <c r="S142" i="1"/>
  <c r="T142" i="1"/>
  <c r="U142" i="1"/>
  <c r="V142" i="1"/>
  <c r="W142" i="1"/>
  <c r="X142" i="1"/>
  <c r="Y142" i="1"/>
  <c r="S143" i="1"/>
  <c r="T143" i="1"/>
  <c r="U143" i="1"/>
  <c r="V143" i="1"/>
  <c r="W143" i="1"/>
  <c r="X143" i="1"/>
  <c r="Y143" i="1"/>
  <c r="S144" i="1"/>
  <c r="T144" i="1"/>
  <c r="U144" i="1"/>
  <c r="V144" i="1"/>
  <c r="W144" i="1"/>
  <c r="X144" i="1"/>
  <c r="Y144" i="1"/>
  <c r="S145" i="1"/>
  <c r="T145" i="1"/>
  <c r="U145" i="1"/>
  <c r="V145" i="1"/>
  <c r="W145" i="1"/>
  <c r="X145" i="1"/>
  <c r="Y145" i="1"/>
  <c r="S146" i="1"/>
  <c r="T146" i="1"/>
  <c r="U146" i="1"/>
  <c r="V146" i="1"/>
  <c r="W146" i="1"/>
  <c r="X146" i="1"/>
  <c r="Y146" i="1"/>
  <c r="S147" i="1"/>
  <c r="T147" i="1"/>
  <c r="U147" i="1"/>
  <c r="V147" i="1"/>
  <c r="W147" i="1"/>
  <c r="X147" i="1"/>
  <c r="Y147" i="1"/>
  <c r="S148" i="1"/>
  <c r="T148" i="1"/>
  <c r="U148" i="1"/>
  <c r="V148" i="1"/>
  <c r="W148" i="1"/>
  <c r="X148" i="1"/>
  <c r="Y148" i="1"/>
  <c r="S149" i="1"/>
  <c r="T149" i="1"/>
  <c r="U149" i="1"/>
  <c r="V149" i="1"/>
  <c r="W149" i="1"/>
  <c r="X149" i="1"/>
  <c r="Y149" i="1"/>
  <c r="S150" i="1"/>
  <c r="T150" i="1"/>
  <c r="U150" i="1"/>
  <c r="V150" i="1"/>
  <c r="W150" i="1"/>
  <c r="X150" i="1"/>
  <c r="Y150" i="1"/>
  <c r="S151" i="1"/>
  <c r="T151" i="1"/>
  <c r="U151" i="1"/>
  <c r="V151" i="1"/>
  <c r="W151" i="1"/>
  <c r="X151" i="1"/>
  <c r="Y151" i="1"/>
  <c r="S152" i="1"/>
  <c r="T152" i="1"/>
  <c r="U152" i="1"/>
  <c r="V152" i="1"/>
  <c r="W152" i="1"/>
  <c r="X152" i="1"/>
  <c r="Y152" i="1"/>
  <c r="S153" i="1"/>
  <c r="T153" i="1"/>
  <c r="U153" i="1"/>
  <c r="V153" i="1"/>
  <c r="W153" i="1"/>
  <c r="X153" i="1"/>
  <c r="Y153" i="1"/>
  <c r="S154" i="1"/>
  <c r="T154" i="1"/>
  <c r="U154" i="1"/>
  <c r="V154" i="1"/>
  <c r="W154" i="1"/>
  <c r="X154" i="1"/>
  <c r="Y154" i="1"/>
  <c r="S155" i="1"/>
  <c r="T155" i="1"/>
  <c r="U155" i="1"/>
  <c r="V155" i="1"/>
  <c r="W155" i="1"/>
  <c r="X155" i="1"/>
  <c r="Y155" i="1"/>
  <c r="S156" i="1"/>
  <c r="T156" i="1"/>
  <c r="U156" i="1"/>
  <c r="V156" i="1"/>
  <c r="W156" i="1"/>
  <c r="X156" i="1"/>
  <c r="Y156" i="1"/>
  <c r="S157" i="1"/>
  <c r="T157" i="1"/>
  <c r="U157" i="1"/>
  <c r="V157" i="1"/>
  <c r="W157" i="1"/>
  <c r="X157" i="1"/>
  <c r="Y157" i="1"/>
  <c r="S158" i="1"/>
  <c r="T158" i="1"/>
  <c r="U158" i="1"/>
  <c r="V158" i="1"/>
  <c r="W158" i="1"/>
  <c r="X158" i="1"/>
  <c r="Y158" i="1"/>
  <c r="S159" i="1"/>
  <c r="T159" i="1"/>
  <c r="U159" i="1"/>
  <c r="V159" i="1"/>
  <c r="W159" i="1"/>
  <c r="X159" i="1"/>
  <c r="Y159" i="1"/>
  <c r="S160" i="1"/>
  <c r="T160" i="1"/>
  <c r="U160" i="1"/>
  <c r="V160" i="1"/>
  <c r="W160" i="1"/>
  <c r="X160" i="1"/>
  <c r="Y160" i="1"/>
  <c r="S161" i="1"/>
  <c r="T161" i="1"/>
  <c r="U161" i="1"/>
  <c r="V161" i="1"/>
  <c r="W161" i="1"/>
  <c r="X161" i="1"/>
  <c r="Y161" i="1"/>
  <c r="S162" i="1"/>
  <c r="T162" i="1"/>
  <c r="U162" i="1"/>
  <c r="V162" i="1"/>
  <c r="W162" i="1"/>
  <c r="X162" i="1"/>
  <c r="Y162" i="1"/>
  <c r="S163" i="1"/>
  <c r="T163" i="1"/>
  <c r="U163" i="1"/>
  <c r="V163" i="1"/>
  <c r="W163" i="1"/>
  <c r="X163" i="1"/>
  <c r="Y163" i="1"/>
  <c r="S164" i="1"/>
  <c r="T164" i="1"/>
  <c r="U164" i="1"/>
  <c r="V164" i="1"/>
  <c r="W164" i="1"/>
  <c r="X164" i="1"/>
  <c r="Y164" i="1"/>
  <c r="S165" i="1"/>
  <c r="T165" i="1"/>
  <c r="U165" i="1"/>
  <c r="V165" i="1"/>
  <c r="W165" i="1"/>
  <c r="X165" i="1"/>
  <c r="Y165" i="1"/>
  <c r="S166" i="1"/>
  <c r="T166" i="1"/>
  <c r="U166" i="1"/>
  <c r="V166" i="1"/>
  <c r="W166" i="1"/>
  <c r="X166" i="1"/>
  <c r="Y166" i="1"/>
  <c r="S167" i="1"/>
  <c r="T167" i="1"/>
  <c r="U167" i="1"/>
  <c r="V167" i="1"/>
  <c r="W167" i="1"/>
  <c r="X167" i="1"/>
  <c r="Y167" i="1"/>
  <c r="S168" i="1"/>
  <c r="T168" i="1"/>
  <c r="U168" i="1"/>
  <c r="V168" i="1"/>
  <c r="W168" i="1"/>
  <c r="X168" i="1"/>
  <c r="Y168" i="1"/>
  <c r="S169" i="1"/>
  <c r="T169" i="1"/>
  <c r="U169" i="1"/>
  <c r="V169" i="1"/>
  <c r="W169" i="1"/>
  <c r="X169" i="1"/>
  <c r="Y169" i="1"/>
  <c r="S170" i="1"/>
  <c r="T170" i="1"/>
  <c r="U170" i="1"/>
  <c r="V170" i="1"/>
  <c r="W170" i="1"/>
  <c r="X170" i="1"/>
  <c r="Y170" i="1"/>
  <c r="S171" i="1"/>
  <c r="T171" i="1"/>
  <c r="U171" i="1"/>
  <c r="V171" i="1"/>
  <c r="W171" i="1"/>
  <c r="X171" i="1"/>
  <c r="Y171" i="1"/>
  <c r="S172" i="1"/>
  <c r="T172" i="1"/>
  <c r="U172" i="1"/>
  <c r="V172" i="1"/>
  <c r="W172" i="1"/>
  <c r="X172" i="1"/>
  <c r="Y172" i="1"/>
  <c r="S173" i="1"/>
  <c r="T173" i="1"/>
  <c r="U173" i="1"/>
  <c r="V173" i="1"/>
  <c r="W173" i="1"/>
  <c r="X173" i="1"/>
  <c r="Y173" i="1"/>
  <c r="S174" i="1"/>
  <c r="T174" i="1"/>
  <c r="U174" i="1"/>
  <c r="V174" i="1"/>
  <c r="W174" i="1"/>
  <c r="X174" i="1"/>
  <c r="Y174" i="1"/>
  <c r="S175" i="1"/>
  <c r="T175" i="1"/>
  <c r="U175" i="1"/>
  <c r="V175" i="1"/>
  <c r="W175" i="1"/>
  <c r="X175" i="1"/>
  <c r="Y175" i="1"/>
  <c r="S176" i="1"/>
  <c r="T176" i="1"/>
  <c r="U176" i="1"/>
  <c r="V176" i="1"/>
  <c r="W176" i="1"/>
  <c r="X176" i="1"/>
  <c r="Y176" i="1"/>
  <c r="S177" i="1"/>
  <c r="T177" i="1"/>
  <c r="U177" i="1"/>
  <c r="V177" i="1"/>
  <c r="W177" i="1"/>
  <c r="X177" i="1"/>
  <c r="Y177" i="1"/>
  <c r="S178" i="1"/>
  <c r="T178" i="1"/>
  <c r="U178" i="1"/>
  <c r="V178" i="1"/>
  <c r="W178" i="1"/>
  <c r="X178" i="1"/>
  <c r="Y178" i="1"/>
  <c r="S179" i="1"/>
  <c r="T179" i="1"/>
  <c r="U179" i="1"/>
  <c r="V179" i="1"/>
  <c r="W179" i="1"/>
  <c r="X179" i="1"/>
  <c r="Y179" i="1"/>
  <c r="S180" i="1"/>
  <c r="T180" i="1"/>
  <c r="U180" i="1"/>
  <c r="V180" i="1"/>
  <c r="W180" i="1"/>
  <c r="X180" i="1"/>
  <c r="Y180" i="1"/>
  <c r="S181" i="1"/>
  <c r="T181" i="1"/>
  <c r="U181" i="1"/>
  <c r="V181" i="1"/>
  <c r="W181" i="1"/>
  <c r="X181" i="1"/>
  <c r="Y181" i="1"/>
  <c r="S182" i="1"/>
  <c r="T182" i="1"/>
  <c r="U182" i="1"/>
  <c r="V182" i="1"/>
  <c r="W182" i="1"/>
  <c r="X182" i="1"/>
  <c r="Y182" i="1"/>
  <c r="S183" i="1"/>
  <c r="T183" i="1"/>
  <c r="U183" i="1"/>
  <c r="V183" i="1"/>
  <c r="W183" i="1"/>
  <c r="X183" i="1"/>
  <c r="Y183" i="1"/>
  <c r="S184" i="1"/>
  <c r="T184" i="1"/>
  <c r="U184" i="1"/>
  <c r="V184" i="1"/>
  <c r="W184" i="1"/>
  <c r="X184" i="1"/>
  <c r="Y184" i="1"/>
  <c r="Y185" i="1"/>
  <c r="H4" i="1"/>
  <c r="J4" i="1"/>
  <c r="I4" i="1"/>
  <c r="H5" i="1"/>
  <c r="J5" i="1"/>
  <c r="I5" i="1"/>
  <c r="H6" i="1"/>
  <c r="J6" i="1"/>
  <c r="I6" i="1"/>
  <c r="H7" i="1"/>
  <c r="J7" i="1"/>
  <c r="I7" i="1"/>
  <c r="H8" i="1"/>
  <c r="J8" i="1"/>
  <c r="I8" i="1"/>
  <c r="H9" i="1"/>
  <c r="J9" i="1"/>
  <c r="I9" i="1"/>
  <c r="H10" i="1"/>
  <c r="J10" i="1"/>
  <c r="I10" i="1"/>
  <c r="H11" i="1"/>
  <c r="J11" i="1"/>
  <c r="I11" i="1"/>
  <c r="H12" i="1"/>
  <c r="J12" i="1"/>
  <c r="I12" i="1"/>
  <c r="H13" i="1"/>
  <c r="J13" i="1"/>
  <c r="I13" i="1"/>
  <c r="H14" i="1"/>
  <c r="J14" i="1"/>
  <c r="I14" i="1"/>
  <c r="H15" i="1"/>
  <c r="J15" i="1"/>
  <c r="I15" i="1"/>
  <c r="H16" i="1"/>
  <c r="J16" i="1"/>
  <c r="I16" i="1"/>
  <c r="H17" i="1"/>
  <c r="J17" i="1"/>
  <c r="I17" i="1"/>
  <c r="H18" i="1"/>
  <c r="J18" i="1"/>
  <c r="I18" i="1"/>
  <c r="H19" i="1"/>
  <c r="J19" i="1"/>
  <c r="I19" i="1"/>
  <c r="H20" i="1"/>
  <c r="J20" i="1"/>
  <c r="I20" i="1"/>
  <c r="H21" i="1"/>
  <c r="J21" i="1"/>
  <c r="I21" i="1"/>
  <c r="H22" i="1"/>
  <c r="J22" i="1"/>
  <c r="I22" i="1"/>
  <c r="H23" i="1"/>
  <c r="J23" i="1"/>
  <c r="I23" i="1"/>
  <c r="H24" i="1"/>
  <c r="J24" i="1"/>
  <c r="I24" i="1"/>
  <c r="H25" i="1"/>
  <c r="J25" i="1"/>
  <c r="I25" i="1"/>
  <c r="H26" i="1"/>
  <c r="J26" i="1"/>
  <c r="I26" i="1"/>
  <c r="H27" i="1"/>
  <c r="J27" i="1"/>
  <c r="I27" i="1"/>
  <c r="H28" i="1"/>
  <c r="J28" i="1"/>
  <c r="I28" i="1"/>
  <c r="H29" i="1"/>
  <c r="J29" i="1"/>
  <c r="I29" i="1"/>
  <c r="H30" i="1"/>
  <c r="J30" i="1"/>
  <c r="I30" i="1"/>
  <c r="H31" i="1"/>
  <c r="J31" i="1"/>
  <c r="I31" i="1"/>
  <c r="H32" i="1"/>
  <c r="J32" i="1"/>
  <c r="I32" i="1"/>
  <c r="H33" i="1"/>
  <c r="J33" i="1"/>
  <c r="I33" i="1"/>
  <c r="H34" i="1"/>
  <c r="J34" i="1"/>
  <c r="I34" i="1"/>
  <c r="H35" i="1"/>
  <c r="J35" i="1"/>
  <c r="I35" i="1"/>
  <c r="H36" i="1"/>
  <c r="J36" i="1"/>
  <c r="I36" i="1"/>
  <c r="H37" i="1"/>
  <c r="J37" i="1"/>
  <c r="I37" i="1"/>
  <c r="H38" i="1"/>
  <c r="J38" i="1"/>
  <c r="I38" i="1"/>
  <c r="H39" i="1"/>
  <c r="J39" i="1"/>
  <c r="I39" i="1"/>
  <c r="H40" i="1"/>
  <c r="J40" i="1"/>
  <c r="I40" i="1"/>
  <c r="H41" i="1"/>
  <c r="J41" i="1"/>
  <c r="I41" i="1"/>
  <c r="H42" i="1"/>
  <c r="J42" i="1"/>
  <c r="I42" i="1"/>
  <c r="H43" i="1"/>
  <c r="J43" i="1"/>
  <c r="I43" i="1"/>
  <c r="H44" i="1"/>
  <c r="J44" i="1"/>
  <c r="I44" i="1"/>
  <c r="H45" i="1"/>
  <c r="J45" i="1"/>
  <c r="I45" i="1"/>
  <c r="H46" i="1"/>
  <c r="J46" i="1"/>
  <c r="I46" i="1"/>
  <c r="H47" i="1"/>
  <c r="J47" i="1"/>
  <c r="I47" i="1"/>
  <c r="H48" i="1"/>
  <c r="J48" i="1"/>
  <c r="I48" i="1"/>
  <c r="H49" i="1"/>
  <c r="J49" i="1"/>
  <c r="I49" i="1"/>
  <c r="H50" i="1"/>
  <c r="J50" i="1"/>
  <c r="I50" i="1"/>
  <c r="H51" i="1"/>
  <c r="J51" i="1"/>
  <c r="I51" i="1"/>
  <c r="H52" i="1"/>
  <c r="J52" i="1"/>
  <c r="I52" i="1"/>
  <c r="H53" i="1"/>
  <c r="J53" i="1"/>
  <c r="I53" i="1"/>
  <c r="H54" i="1"/>
  <c r="J54" i="1"/>
  <c r="I54" i="1"/>
  <c r="H55" i="1"/>
  <c r="J55" i="1"/>
  <c r="I55" i="1"/>
  <c r="H56" i="1"/>
  <c r="J56" i="1"/>
  <c r="I56" i="1"/>
  <c r="H57" i="1"/>
  <c r="J57" i="1"/>
  <c r="I57" i="1"/>
  <c r="H58" i="1"/>
  <c r="J58" i="1"/>
  <c r="I58" i="1"/>
  <c r="H59" i="1"/>
  <c r="J59" i="1"/>
  <c r="I59" i="1"/>
  <c r="H60" i="1"/>
  <c r="J60" i="1"/>
  <c r="I60" i="1"/>
  <c r="H61" i="1"/>
  <c r="J61" i="1"/>
  <c r="I61" i="1"/>
  <c r="H62" i="1"/>
  <c r="J62" i="1"/>
  <c r="I62" i="1"/>
  <c r="H63" i="1"/>
  <c r="J63" i="1"/>
  <c r="I63" i="1"/>
  <c r="H64" i="1"/>
  <c r="J64" i="1"/>
  <c r="I64" i="1"/>
  <c r="H65" i="1"/>
  <c r="J65" i="1"/>
  <c r="I65" i="1"/>
  <c r="H66" i="1"/>
  <c r="J66" i="1"/>
  <c r="I66" i="1"/>
  <c r="H67" i="1"/>
  <c r="J67" i="1"/>
  <c r="I67" i="1"/>
  <c r="H68" i="1"/>
  <c r="J68" i="1"/>
  <c r="I68" i="1"/>
  <c r="H69" i="1"/>
  <c r="J69" i="1"/>
  <c r="I69" i="1"/>
  <c r="H70" i="1"/>
  <c r="J70" i="1"/>
  <c r="I70" i="1"/>
  <c r="H71" i="1"/>
  <c r="J71" i="1"/>
  <c r="I71" i="1"/>
  <c r="H72" i="1"/>
  <c r="J72" i="1"/>
  <c r="I72" i="1"/>
  <c r="H73" i="1"/>
  <c r="J73" i="1"/>
  <c r="I73" i="1"/>
  <c r="H74" i="1"/>
  <c r="J74" i="1"/>
  <c r="I74" i="1"/>
  <c r="H75" i="1"/>
  <c r="J75" i="1"/>
  <c r="I75" i="1"/>
  <c r="H76" i="1"/>
  <c r="J76" i="1"/>
  <c r="I76" i="1"/>
  <c r="H77" i="1"/>
  <c r="J77" i="1"/>
  <c r="I77" i="1"/>
  <c r="H78" i="1"/>
  <c r="J78" i="1"/>
  <c r="I78" i="1"/>
  <c r="H79" i="1"/>
  <c r="J79" i="1"/>
  <c r="I79" i="1"/>
  <c r="H80" i="1"/>
  <c r="J80" i="1"/>
  <c r="I80" i="1"/>
  <c r="H81" i="1"/>
  <c r="J81" i="1"/>
  <c r="I81" i="1"/>
  <c r="H82" i="1"/>
  <c r="J82" i="1"/>
  <c r="I82" i="1"/>
  <c r="H83" i="1"/>
  <c r="J83" i="1"/>
  <c r="I83" i="1"/>
  <c r="H84" i="1"/>
  <c r="J84" i="1"/>
  <c r="I84" i="1"/>
  <c r="H85" i="1"/>
  <c r="J85" i="1"/>
  <c r="I85" i="1"/>
  <c r="H86" i="1"/>
  <c r="J86" i="1"/>
  <c r="I86" i="1"/>
  <c r="H87" i="1"/>
  <c r="J87" i="1"/>
  <c r="I87" i="1"/>
  <c r="H88" i="1"/>
  <c r="J88" i="1"/>
  <c r="I88" i="1"/>
  <c r="H89" i="1"/>
  <c r="J89" i="1"/>
  <c r="I89" i="1"/>
  <c r="H90" i="1"/>
  <c r="J90" i="1"/>
  <c r="I90" i="1"/>
  <c r="H91" i="1"/>
  <c r="J91" i="1"/>
  <c r="I91" i="1"/>
  <c r="H92" i="1"/>
  <c r="J92" i="1"/>
  <c r="I92" i="1"/>
  <c r="H93" i="1"/>
  <c r="J93" i="1"/>
  <c r="I93" i="1"/>
  <c r="H94" i="1"/>
  <c r="J94" i="1"/>
  <c r="I94" i="1"/>
  <c r="H95" i="1"/>
  <c r="J95" i="1"/>
  <c r="I95" i="1"/>
  <c r="H96" i="1"/>
  <c r="J96" i="1"/>
  <c r="I96" i="1"/>
  <c r="H97" i="1"/>
  <c r="J97" i="1"/>
  <c r="I97" i="1"/>
  <c r="H98" i="1"/>
  <c r="J98" i="1"/>
  <c r="I98" i="1"/>
  <c r="H99" i="1"/>
  <c r="J99" i="1"/>
  <c r="I99" i="1"/>
  <c r="H100" i="1"/>
  <c r="J100" i="1"/>
  <c r="I100" i="1"/>
  <c r="H101" i="1"/>
  <c r="J101" i="1"/>
  <c r="I101" i="1"/>
  <c r="H102" i="1"/>
  <c r="J102" i="1"/>
  <c r="I102" i="1"/>
  <c r="H103" i="1"/>
  <c r="J103" i="1"/>
  <c r="I103" i="1"/>
  <c r="H104" i="1"/>
  <c r="J104" i="1"/>
  <c r="I104" i="1"/>
  <c r="H105" i="1"/>
  <c r="J105" i="1"/>
  <c r="I105" i="1"/>
  <c r="H106" i="1"/>
  <c r="J106" i="1"/>
  <c r="I106" i="1"/>
  <c r="H107" i="1"/>
  <c r="J107" i="1"/>
  <c r="I107" i="1"/>
  <c r="H108" i="1"/>
  <c r="J108" i="1"/>
  <c r="I108" i="1"/>
  <c r="H109" i="1"/>
  <c r="J109" i="1"/>
  <c r="I109" i="1"/>
  <c r="H110" i="1"/>
  <c r="J110" i="1"/>
  <c r="I110" i="1"/>
  <c r="H111" i="1"/>
  <c r="J111" i="1"/>
  <c r="I111" i="1"/>
  <c r="H112" i="1"/>
  <c r="J112" i="1"/>
  <c r="I112" i="1"/>
  <c r="H113" i="1"/>
  <c r="J113" i="1"/>
  <c r="I113" i="1"/>
  <c r="H114" i="1"/>
  <c r="J114" i="1"/>
  <c r="I114" i="1"/>
  <c r="H115" i="1"/>
  <c r="J115" i="1"/>
  <c r="I115" i="1"/>
  <c r="H116" i="1"/>
  <c r="J116" i="1"/>
  <c r="I116" i="1"/>
  <c r="H117" i="1"/>
  <c r="J117" i="1"/>
  <c r="I117" i="1"/>
  <c r="H118" i="1"/>
  <c r="J118" i="1"/>
  <c r="I118" i="1"/>
  <c r="H119" i="1"/>
  <c r="J119" i="1"/>
  <c r="I119" i="1"/>
  <c r="H120" i="1"/>
  <c r="J120" i="1"/>
  <c r="I120" i="1"/>
  <c r="H121" i="1"/>
  <c r="J121" i="1"/>
  <c r="I121" i="1"/>
  <c r="H122" i="1"/>
  <c r="J122" i="1"/>
  <c r="I122" i="1"/>
  <c r="H123" i="1"/>
  <c r="J123" i="1"/>
  <c r="I123" i="1"/>
  <c r="H124" i="1"/>
  <c r="J124" i="1"/>
  <c r="I124" i="1"/>
  <c r="H125" i="1"/>
  <c r="J125" i="1"/>
  <c r="I125" i="1"/>
  <c r="H126" i="1"/>
  <c r="J126" i="1"/>
  <c r="I126" i="1"/>
  <c r="H127" i="1"/>
  <c r="J127" i="1"/>
  <c r="I127" i="1"/>
  <c r="H128" i="1"/>
  <c r="J128" i="1"/>
  <c r="I128" i="1"/>
  <c r="H129" i="1"/>
  <c r="J129" i="1"/>
  <c r="I129" i="1"/>
  <c r="H130" i="1"/>
  <c r="J130" i="1"/>
  <c r="I130" i="1"/>
  <c r="H131" i="1"/>
  <c r="J131" i="1"/>
  <c r="I131" i="1"/>
  <c r="H132" i="1"/>
  <c r="J132" i="1"/>
  <c r="I132" i="1"/>
  <c r="H133" i="1"/>
  <c r="J133" i="1"/>
  <c r="I133" i="1"/>
  <c r="H134" i="1"/>
  <c r="J134" i="1"/>
  <c r="I134" i="1"/>
  <c r="H135" i="1"/>
  <c r="J135" i="1"/>
  <c r="I135" i="1"/>
  <c r="H136" i="1"/>
  <c r="J136" i="1"/>
  <c r="I136" i="1"/>
  <c r="H137" i="1"/>
  <c r="J137" i="1"/>
  <c r="I137" i="1"/>
  <c r="H138" i="1"/>
  <c r="J138" i="1"/>
  <c r="I138" i="1"/>
  <c r="H139" i="1"/>
  <c r="J139" i="1"/>
  <c r="I139" i="1"/>
  <c r="H140" i="1"/>
  <c r="J140" i="1"/>
  <c r="I140" i="1"/>
  <c r="H141" i="1"/>
  <c r="J141" i="1"/>
  <c r="I141" i="1"/>
  <c r="H142" i="1"/>
  <c r="J142" i="1"/>
  <c r="I142" i="1"/>
  <c r="H143" i="1"/>
  <c r="J143" i="1"/>
  <c r="I143" i="1"/>
  <c r="H144" i="1"/>
  <c r="J144" i="1"/>
  <c r="I144" i="1"/>
  <c r="H145" i="1"/>
  <c r="J145" i="1"/>
  <c r="I145" i="1"/>
  <c r="H146" i="1"/>
  <c r="J146" i="1"/>
  <c r="I146" i="1"/>
  <c r="H147" i="1"/>
  <c r="J147" i="1"/>
  <c r="I147" i="1"/>
  <c r="H148" i="1"/>
  <c r="J148" i="1"/>
  <c r="I148" i="1"/>
  <c r="H149" i="1"/>
  <c r="J149" i="1"/>
  <c r="I149" i="1"/>
  <c r="H150" i="1"/>
  <c r="J150" i="1"/>
  <c r="I150" i="1"/>
  <c r="H151" i="1"/>
  <c r="J151" i="1"/>
  <c r="I151" i="1"/>
  <c r="H152" i="1"/>
  <c r="J152" i="1"/>
  <c r="I152" i="1"/>
  <c r="H153" i="1"/>
  <c r="J153" i="1"/>
  <c r="I153" i="1"/>
  <c r="H154" i="1"/>
  <c r="J154" i="1"/>
  <c r="I154" i="1"/>
  <c r="H155" i="1"/>
  <c r="J155" i="1"/>
  <c r="I155" i="1"/>
  <c r="H156" i="1"/>
  <c r="J156" i="1"/>
  <c r="I156" i="1"/>
  <c r="H157" i="1"/>
  <c r="J157" i="1"/>
  <c r="I157" i="1"/>
  <c r="H158" i="1"/>
  <c r="J158" i="1"/>
  <c r="I158" i="1"/>
  <c r="H159" i="1"/>
  <c r="J159" i="1"/>
  <c r="I159" i="1"/>
  <c r="H160" i="1"/>
  <c r="J160" i="1"/>
  <c r="I160" i="1"/>
  <c r="H161" i="1"/>
  <c r="J161" i="1"/>
  <c r="I161" i="1"/>
  <c r="H162" i="1"/>
  <c r="J162" i="1"/>
  <c r="I162" i="1"/>
  <c r="H163" i="1"/>
  <c r="J163" i="1"/>
  <c r="I163" i="1"/>
  <c r="H164" i="1"/>
  <c r="J164" i="1"/>
  <c r="I164" i="1"/>
  <c r="H165" i="1"/>
  <c r="J165" i="1"/>
  <c r="I165" i="1"/>
  <c r="H166" i="1"/>
  <c r="J166" i="1"/>
  <c r="I166" i="1"/>
  <c r="H167" i="1"/>
  <c r="J167" i="1"/>
  <c r="I167" i="1"/>
  <c r="H168" i="1"/>
  <c r="J168" i="1"/>
  <c r="I168" i="1"/>
  <c r="H169" i="1"/>
  <c r="J169" i="1"/>
  <c r="I169" i="1"/>
  <c r="H170" i="1"/>
  <c r="J170" i="1"/>
  <c r="I170" i="1"/>
  <c r="H171" i="1"/>
  <c r="J171" i="1"/>
  <c r="I171" i="1"/>
  <c r="H172" i="1"/>
  <c r="J172" i="1"/>
  <c r="I172" i="1"/>
  <c r="H173" i="1"/>
  <c r="J173" i="1"/>
  <c r="I173" i="1"/>
  <c r="H174" i="1"/>
  <c r="J174" i="1"/>
  <c r="I174" i="1"/>
  <c r="H175" i="1"/>
  <c r="J175" i="1"/>
  <c r="I175" i="1"/>
  <c r="H176" i="1"/>
  <c r="J176" i="1"/>
  <c r="I176" i="1"/>
  <c r="H177" i="1"/>
  <c r="J177" i="1"/>
  <c r="I177" i="1"/>
  <c r="H178" i="1"/>
  <c r="J178" i="1"/>
  <c r="I178" i="1"/>
  <c r="H179" i="1"/>
  <c r="J179" i="1"/>
  <c r="I179" i="1"/>
  <c r="H180" i="1"/>
  <c r="J180" i="1"/>
  <c r="I180" i="1"/>
  <c r="H181" i="1"/>
  <c r="J181" i="1"/>
  <c r="I181" i="1"/>
  <c r="H182" i="1"/>
  <c r="J182" i="1"/>
  <c r="I182" i="1"/>
  <c r="H183" i="1"/>
  <c r="J183" i="1"/>
  <c r="I183" i="1"/>
  <c r="H184" i="1"/>
  <c r="J184" i="1"/>
  <c r="I184" i="1"/>
  <c r="H3" i="1"/>
  <c r="J3" i="1"/>
  <c r="I3" i="1"/>
</calcChain>
</file>

<file path=xl/sharedStrings.xml><?xml version="1.0" encoding="utf-8"?>
<sst xmlns="http://schemas.openxmlformats.org/spreadsheetml/2006/main" count="1741" uniqueCount="347">
  <si>
    <t>Site Permit</t>
  </si>
  <si>
    <t>Business</t>
  </si>
  <si>
    <t>Monday</t>
  </si>
  <si>
    <t>Tuesday</t>
  </si>
  <si>
    <t>Wednesday</t>
  </si>
  <si>
    <t>Thursday</t>
  </si>
  <si>
    <t>Friday</t>
  </si>
  <si>
    <t>VSP-00747</t>
  </si>
  <si>
    <t>Adilmo</t>
  </si>
  <si>
    <t>LEnfant Plaza</t>
  </si>
  <si>
    <t>Union Station</t>
  </si>
  <si>
    <t>Virginia Ave (State Dept)</t>
  </si>
  <si>
    <t>OFF</t>
  </si>
  <si>
    <t>VSP-00573</t>
  </si>
  <si>
    <t>Ali Abdelghany</t>
  </si>
  <si>
    <t>Farragut Square 17th St</t>
  </si>
  <si>
    <t>Franklin Square 13th St</t>
  </si>
  <si>
    <t>VSP-00160</t>
  </si>
  <si>
    <t>VSP-00161</t>
  </si>
  <si>
    <t>VSP-00048</t>
  </si>
  <si>
    <t>Ana Olmos</t>
  </si>
  <si>
    <t>Metro Center</t>
  </si>
  <si>
    <t>VSP-00049</t>
  </si>
  <si>
    <t>VSP-00626</t>
  </si>
  <si>
    <t>Arepa Zone</t>
  </si>
  <si>
    <t>VSP-00743</t>
  </si>
  <si>
    <t>Asian Delight</t>
  </si>
  <si>
    <t>Navy Yard/Capital River Front</t>
  </si>
  <si>
    <t>VSP-00732</t>
  </si>
  <si>
    <t>Azn Eats</t>
  </si>
  <si>
    <t>VSP-00559</t>
  </si>
  <si>
    <t>Baba's Big Bite</t>
  </si>
  <si>
    <t>Patriots Plaza</t>
  </si>
  <si>
    <t>VSP-00219</t>
  </si>
  <si>
    <t>Basil Thyme LLC</t>
  </si>
  <si>
    <t>VSP-00220</t>
  </si>
  <si>
    <t>VSP-00157</t>
  </si>
  <si>
    <t>BBQ Bus</t>
  </si>
  <si>
    <t>Waterfront Metro</t>
  </si>
  <si>
    <t>VSP-00249</t>
  </si>
  <si>
    <t>VSP-00690</t>
  </si>
  <si>
    <t>BiBi Ja</t>
  </si>
  <si>
    <t>VSP-00739</t>
  </si>
  <si>
    <t>Big Robs Good Eats</t>
  </si>
  <si>
    <t>VSP-00156</t>
  </si>
  <si>
    <t>VSP-00752</t>
  </si>
  <si>
    <t>VSP-00020</t>
  </si>
  <si>
    <t>Borinquen Lunch Box</t>
  </si>
  <si>
    <t>VSP-00277</t>
  </si>
  <si>
    <t>Bubble Tea Licious</t>
  </si>
  <si>
    <t>VSP-00614</t>
  </si>
  <si>
    <t>BurgersRUs</t>
  </si>
  <si>
    <t>VSP-00338</t>
  </si>
  <si>
    <t>Capital Chicken &amp; Waffles LLC</t>
  </si>
  <si>
    <t>VSP-00227</t>
  </si>
  <si>
    <t>Capmac LLC</t>
  </si>
  <si>
    <t>VSP-00207</t>
  </si>
  <si>
    <t>Chat Pat</t>
  </si>
  <si>
    <t>VSP-00325</t>
  </si>
  <si>
    <t>Chick-Fil-A Capital Centre</t>
  </si>
  <si>
    <t>VSP-00699</t>
  </si>
  <si>
    <t>Chik's Chik'n</t>
  </si>
  <si>
    <t>VSP-00186</t>
  </si>
  <si>
    <t>Chitti Chitti Grill</t>
  </si>
  <si>
    <t>VSP-00360</t>
  </si>
  <si>
    <t>Crab Cab</t>
  </si>
  <si>
    <t>VSP-00234</t>
  </si>
  <si>
    <t>Crave It</t>
  </si>
  <si>
    <t>Crepe Love LLC</t>
  </si>
  <si>
    <t>VSP-00320</t>
  </si>
  <si>
    <t>Crepes Parfait</t>
  </si>
  <si>
    <t>VSP-00184</t>
  </si>
  <si>
    <t>Dangerously Delicious</t>
  </si>
  <si>
    <t>VSP-00356</t>
  </si>
  <si>
    <t>DC Ballers</t>
  </si>
  <si>
    <t>VSP-00369</t>
  </si>
  <si>
    <t>VSP-00370</t>
  </si>
  <si>
    <t>VSP-00506</t>
  </si>
  <si>
    <t>DC Bites</t>
  </si>
  <si>
    <t>VSP-00019</t>
  </si>
  <si>
    <t>DC Crabcake</t>
  </si>
  <si>
    <t>VSP-00142</t>
  </si>
  <si>
    <t>VSP-00562</t>
  </si>
  <si>
    <t>DC Greek Food</t>
  </si>
  <si>
    <t>VSP-00680</t>
  </si>
  <si>
    <t>VSP-00350</t>
  </si>
  <si>
    <t>DC Kabob &amp; Grill</t>
  </si>
  <si>
    <t>VSP-00351</t>
  </si>
  <si>
    <t>VSP-00007</t>
  </si>
  <si>
    <t>DC Loco's</t>
  </si>
  <si>
    <t>VSP-00346</t>
  </si>
  <si>
    <t>VSP-00358</t>
  </si>
  <si>
    <t>VSP-00656</t>
  </si>
  <si>
    <t>DC Mediterranean Cuisine</t>
  </si>
  <si>
    <t>VSP-00761</t>
  </si>
  <si>
    <t>VSP-00168</t>
  </si>
  <si>
    <t>DC Slices</t>
  </si>
  <si>
    <t>VSP-00169</t>
  </si>
  <si>
    <t>VSP-00691</t>
  </si>
  <si>
    <t>VSP-00561</t>
  </si>
  <si>
    <t>DC Sliders</t>
  </si>
  <si>
    <t>VSP-00162</t>
  </si>
  <si>
    <t>DC Taco Truck</t>
  </si>
  <si>
    <t>VSP-00163</t>
  </si>
  <si>
    <t>VSP-00504</t>
  </si>
  <si>
    <t>VSP-00617</t>
  </si>
  <si>
    <t>Desi Gyro House</t>
  </si>
  <si>
    <t>VSP-00670</t>
  </si>
  <si>
    <t>Dice</t>
  </si>
  <si>
    <t>VSP-00225</t>
  </si>
  <si>
    <t>Dolci Gelati / George's Wing Truck</t>
  </si>
  <si>
    <t>VSP-00368</t>
  </si>
  <si>
    <t>VSP-00047</t>
  </si>
  <si>
    <t>Ehab Saleh</t>
  </si>
  <si>
    <t>VSP-00145</t>
  </si>
  <si>
    <t>El Fuego</t>
  </si>
  <si>
    <t>VSP-00531</t>
  </si>
  <si>
    <t>Erhan Kabob</t>
  </si>
  <si>
    <t>VSP-00149</t>
  </si>
  <si>
    <t>Far East Taco Grille</t>
  </si>
  <si>
    <t>VSP-00153</t>
  </si>
  <si>
    <t>VSP-00171</t>
  </si>
  <si>
    <t>VSP-00096</t>
  </si>
  <si>
    <t>Fasika Mobile Kitchen</t>
  </si>
  <si>
    <t>VSP-00023</t>
  </si>
  <si>
    <t>Feelin' Crabby</t>
  </si>
  <si>
    <t>VSP-00322</t>
  </si>
  <si>
    <t>VSP-00349</t>
  </si>
  <si>
    <t>Fire &amp; Rice LLC</t>
  </si>
  <si>
    <t>VSP-00603</t>
  </si>
  <si>
    <t>Flateno</t>
  </si>
  <si>
    <t>VSP-00633</t>
  </si>
  <si>
    <t>Fresh Afghan Cuisine</t>
  </si>
  <si>
    <t>VSP-00566</t>
  </si>
  <si>
    <t>Fresh Food Express LLC</t>
  </si>
  <si>
    <t>VSP-00131</t>
  </si>
  <si>
    <t>Gourmet Trucks International</t>
  </si>
  <si>
    <t>VSP-00132</t>
  </si>
  <si>
    <t>VSP-00204</t>
  </si>
  <si>
    <t>Habebe</t>
  </si>
  <si>
    <t>VSP-00507</t>
  </si>
  <si>
    <t>Halal Grill</t>
  </si>
  <si>
    <t>VSP-00508</t>
  </si>
  <si>
    <t>VSP-00418</t>
  </si>
  <si>
    <t>Hazrah Inc</t>
  </si>
  <si>
    <t>VSP-00764</t>
  </si>
  <si>
    <t>Healthy Gourmet</t>
  </si>
  <si>
    <t>VSP-00133</t>
  </si>
  <si>
    <t>Hungry Heart LLC</t>
  </si>
  <si>
    <t>VSP-00016</t>
  </si>
  <si>
    <t>Hurry Indian Curry</t>
  </si>
  <si>
    <t>VSP-00328</t>
  </si>
  <si>
    <t>Indian Delight</t>
  </si>
  <si>
    <t>VSP-00513</t>
  </si>
  <si>
    <t>International</t>
  </si>
  <si>
    <t>VSP-00663</t>
  </si>
  <si>
    <t>International Food Services LLC</t>
  </si>
  <si>
    <t>VSP-00340</t>
  </si>
  <si>
    <t>Italian Subs</t>
  </si>
  <si>
    <t>VSP-00279</t>
  </si>
  <si>
    <t>Jamaican Mi Crazy</t>
  </si>
  <si>
    <t>VSP-00343</t>
  </si>
  <si>
    <t>Kabob Bites</t>
  </si>
  <si>
    <t>VSP-00723</t>
  </si>
  <si>
    <t>VSP-00635</t>
  </si>
  <si>
    <t>Kabob Square</t>
  </si>
  <si>
    <t>VSP-00772</t>
  </si>
  <si>
    <t>Kabob Village</t>
  </si>
  <si>
    <t>VSP-00098</t>
  </si>
  <si>
    <t>Kafta Mania Inc</t>
  </si>
  <si>
    <t>VSP-00017</t>
  </si>
  <si>
    <t>Kalaveras</t>
  </si>
  <si>
    <t>VSP-00260</t>
  </si>
  <si>
    <t>Karat Cakery</t>
  </si>
  <si>
    <t>VSP-00036</t>
  </si>
  <si>
    <t>KBBQ Box</t>
  </si>
  <si>
    <t>VSP-00159</t>
  </si>
  <si>
    <t>Kbob Truck</t>
  </si>
  <si>
    <t>VSP-00141</t>
  </si>
  <si>
    <t>Kimchi BBQ Taco</t>
  </si>
  <si>
    <t>VSP-00182</t>
  </si>
  <si>
    <t>VSP-00183</t>
  </si>
  <si>
    <t>VSP-00675</t>
  </si>
  <si>
    <t>Kraving</t>
  </si>
  <si>
    <t>VSP-00748</t>
  </si>
  <si>
    <t>Kraving Carne Asada</t>
  </si>
  <si>
    <t>VSP-00295</t>
  </si>
  <si>
    <t>Liberty Chicken Gyro</t>
  </si>
  <si>
    <t>VSP-00151</t>
  </si>
  <si>
    <t>Lilypad on the Run</t>
  </si>
  <si>
    <t>VSP-00005</t>
  </si>
  <si>
    <t>Mama's Donuts Bites</t>
  </si>
  <si>
    <t>VSP-00364</t>
  </si>
  <si>
    <t>Mayur Kabob House</t>
  </si>
  <si>
    <t>VSP-00540</t>
  </si>
  <si>
    <t>VSP-00015</t>
  </si>
  <si>
    <t>Mighty Dog &amp; Acai</t>
  </si>
  <si>
    <t>VSP-00575</t>
  </si>
  <si>
    <t>Momo's Cruisine</t>
  </si>
  <si>
    <t>VSP-00095</t>
  </si>
  <si>
    <t>Mounir Saleh</t>
  </si>
  <si>
    <t>VSP-00355</t>
  </si>
  <si>
    <t>Neatmeat DC</t>
  </si>
  <si>
    <t>VSP-00211</t>
  </si>
  <si>
    <t>VSP-00736</t>
  </si>
  <si>
    <t>Olivia's Cupcake/Jus Wils Grill</t>
  </si>
  <si>
    <t>VSP-00035</t>
  </si>
  <si>
    <t>Ooh Dat Chicken</t>
  </si>
  <si>
    <t>VSP-00622</t>
  </si>
  <si>
    <t>VSP-00018</t>
  </si>
  <si>
    <t>Papa Adam</t>
  </si>
  <si>
    <t>VSP-00097</t>
  </si>
  <si>
    <t>VSP-00138</t>
  </si>
  <si>
    <t>Pars Kabob- DC Doner</t>
  </si>
  <si>
    <t>VSP-00139</t>
  </si>
  <si>
    <t>VSP-00536</t>
  </si>
  <si>
    <t>VSP-00544</t>
  </si>
  <si>
    <t>VSP-00024</t>
  </si>
  <si>
    <t>Pepe</t>
  </si>
  <si>
    <t>VSP-00118</t>
  </si>
  <si>
    <t>Peruvian Brothers</t>
  </si>
  <si>
    <t>VSP-00558</t>
  </si>
  <si>
    <t>VSP-00549</t>
  </si>
  <si>
    <t>Phidelphia Steak Bites 2</t>
  </si>
  <si>
    <t>VSP-00027</t>
  </si>
  <si>
    <t>Philadelphia Cheesesteak Bite</t>
  </si>
  <si>
    <t>VSP-00757</t>
  </si>
  <si>
    <t>VSP-00668</t>
  </si>
  <si>
    <t>Phillies Phamous Cheesesteak</t>
  </si>
  <si>
    <t>VSP-00262</t>
  </si>
  <si>
    <t>Philly Mike</t>
  </si>
  <si>
    <t>VSP-00330</t>
  </si>
  <si>
    <t>Phonation</t>
  </si>
  <si>
    <t>VSP-00028</t>
  </si>
  <si>
    <t>Puddin</t>
  </si>
  <si>
    <t>VSP-00121</t>
  </si>
  <si>
    <t>Punjab Curry House</t>
  </si>
  <si>
    <t>VSP-00707</t>
  </si>
  <si>
    <t>Punjabi Dhaba</t>
  </si>
  <si>
    <t>VSP-00150</t>
  </si>
  <si>
    <t>Rebecca Cusine</t>
  </si>
  <si>
    <t>VSP-00740</t>
  </si>
  <si>
    <t>VSP-00215</t>
  </si>
  <si>
    <t>VSP-00371</t>
  </si>
  <si>
    <t>Rito Loco LLC</t>
  </si>
  <si>
    <t>VSP-00173</t>
  </si>
  <si>
    <t>Rocklands BBQ</t>
  </si>
  <si>
    <t>VSP-00319</t>
  </si>
  <si>
    <t>Royal Chicken &amp; Gyro</t>
  </si>
  <si>
    <t>VSP-00516</t>
  </si>
  <si>
    <t>VSP-00136</t>
  </si>
  <si>
    <t>VSP-00137</t>
  </si>
  <si>
    <t>VSP-00202</t>
  </si>
  <si>
    <t>Saffron Food Lovers</t>
  </si>
  <si>
    <t>VSP-00185</t>
  </si>
  <si>
    <t>Sang on Wheels</t>
  </si>
  <si>
    <t>VSP-00147</t>
  </si>
  <si>
    <t>Sate</t>
  </si>
  <si>
    <t>VSP-00148</t>
  </si>
  <si>
    <t>VSP-00188</t>
  </si>
  <si>
    <t>Senor Latino Grill</t>
  </si>
  <si>
    <t>VSP-00187</t>
  </si>
  <si>
    <t>Senor Taco</t>
  </si>
  <si>
    <t>VSP-00250</t>
  </si>
  <si>
    <t>VSP-00189</t>
  </si>
  <si>
    <t>Simple on Wheels</t>
  </si>
  <si>
    <t>VSP-00208</t>
  </si>
  <si>
    <t>Sol Mexican Grill</t>
  </si>
  <si>
    <t>VSP-00209</t>
  </si>
  <si>
    <t>VSP-00170</t>
  </si>
  <si>
    <t>South Meets East</t>
  </si>
  <si>
    <t>VSP-00648</t>
  </si>
  <si>
    <t>Stuffies</t>
  </si>
  <si>
    <t>VSP-00560</t>
  </si>
  <si>
    <t>Sundevich Truck</t>
  </si>
  <si>
    <t>VSP-00172</t>
  </si>
  <si>
    <t>Sweetbites LLC</t>
  </si>
  <si>
    <t>VSP-00212</t>
  </si>
  <si>
    <t>Takorean Food Truck LLC</t>
  </si>
  <si>
    <t>VSP-00713</t>
  </si>
  <si>
    <t>Tapas Truck</t>
  </si>
  <si>
    <t>VSP-00213</t>
  </si>
  <si>
    <t>Taste of India</t>
  </si>
  <si>
    <t>VSP-00367</t>
  </si>
  <si>
    <t>Taste of Meski</t>
  </si>
  <si>
    <t>VSP-00697</t>
  </si>
  <si>
    <t>Tasty Toranj</t>
  </si>
  <si>
    <t>VSP-00530</t>
  </si>
  <si>
    <t>That Cheesecake Truck</t>
  </si>
  <si>
    <t>VSP-00428</t>
  </si>
  <si>
    <t>The Cajunator</t>
  </si>
  <si>
    <t>VSP-00725</t>
  </si>
  <si>
    <t>The Corn Factory</t>
  </si>
  <si>
    <t>VSP-00676</t>
  </si>
  <si>
    <t>The Gyro Brothers</t>
  </si>
  <si>
    <t>VSP-00221</t>
  </si>
  <si>
    <t>The Hole Schmear LLC</t>
  </si>
  <si>
    <t>VSP-00257</t>
  </si>
  <si>
    <t>VSP-00259</t>
  </si>
  <si>
    <t>VSP-00287</t>
  </si>
  <si>
    <t>VSP-00567</t>
  </si>
  <si>
    <t>VSP-00158</t>
  </si>
  <si>
    <t>The Subpalace</t>
  </si>
  <si>
    <t>VSP-00144</t>
  </si>
  <si>
    <t>The Taste of Eastern Europe</t>
  </si>
  <si>
    <t>VSP-00099</t>
  </si>
  <si>
    <t>Tin Heaven</t>
  </si>
  <si>
    <t>VSP-00750</t>
  </si>
  <si>
    <t>Tokyo In the City</t>
  </si>
  <si>
    <t>VSP-00751</t>
  </si>
  <si>
    <t>VSP-00657</t>
  </si>
  <si>
    <t>Tropical Smoothie Cafe</t>
  </si>
  <si>
    <t>VSP-00040</t>
  </si>
  <si>
    <t>Tu Sin</t>
  </si>
  <si>
    <t>VSP-00218</t>
  </si>
  <si>
    <t>Village Cafe Express</t>
  </si>
  <si>
    <t>VSP-00742</t>
  </si>
  <si>
    <t>Washington Kabob</t>
  </si>
  <si>
    <t>VSP-00180</t>
  </si>
  <si>
    <t>Wassub</t>
  </si>
  <si>
    <t>VSP-00181</t>
  </si>
  <si>
    <t>VSP-00334</t>
  </si>
  <si>
    <t>Woodland Vegan Bistro to Go</t>
  </si>
  <si>
    <t>VSP-00705</t>
  </si>
  <si>
    <t>Yellow Vender</t>
  </si>
  <si>
    <t>VSP-00146</t>
  </si>
  <si>
    <t>Yummy Yum Food</t>
  </si>
  <si>
    <t>VSP-00546</t>
  </si>
  <si>
    <t>Zesty Kabob</t>
  </si>
  <si>
    <t># of OFF Days</t>
  </si>
  <si>
    <t>Initial Assignment</t>
  </si>
  <si>
    <t>Post Secondary trade</t>
  </si>
  <si>
    <t>Amorini Panini, Inc.</t>
  </si>
  <si>
    <t>Beirut Delights, LLC</t>
  </si>
  <si>
    <t>Bite 2 Go, Tiki Taco</t>
  </si>
  <si>
    <t xml:space="preserve">VSP-00518 </t>
  </si>
  <si>
    <t>DC Empanadas, LLC</t>
  </si>
  <si>
    <t>Kirk's Cookies, LLC</t>
  </si>
  <si>
    <t>Nisus Solutions, LLC</t>
  </si>
  <si>
    <t>Rhlp-DC, LLC</t>
  </si>
  <si>
    <t>S&amp;B Brothers, LLC</t>
  </si>
  <si>
    <t>Trade Occurred?</t>
  </si>
  <si>
    <t>Totals</t>
  </si>
  <si>
    <t>Pre_trade</t>
  </si>
  <si>
    <t>Post_trade</t>
  </si>
  <si>
    <t>Total trucks traded:</t>
  </si>
  <si>
    <t>Same Number of assignments before and after trading?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</si>
</sst>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u/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1" xfId="0" applyFont="1" applyBorder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0" borderId="0" xfId="0" applyAlignment="1">
      <alignment horizontal="center"/>
    </xf>
    <xf numFmtId="0" fontId="5" fillId="0" borderId="0" xfId="0" applyFont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1"/>
  <sheetViews>
    <sheetView tabSelected="1" workbookViewId="0">
      <selection activeCell="K2" sqref="K2:Q184"/>
    </sheetView>
  </sheetViews>
  <sheetFormatPr baseColWidth="10" defaultRowHeight="15" x14ac:dyDescent="0"/>
  <cols>
    <col min="7" max="7" width="29" customWidth="1"/>
    <col min="8" max="8" width="13.1640625" customWidth="1"/>
    <col min="9" max="9" width="10.83203125" customWidth="1"/>
    <col min="10" max="10" width="13.5" customWidth="1"/>
    <col min="11" max="12" width="10.83203125" customWidth="1"/>
    <col min="17" max="17" width="26" customWidth="1"/>
    <col min="18" max="18" width="9.83203125" customWidth="1"/>
    <col min="24" max="24" width="17.33203125" customWidth="1"/>
  </cols>
  <sheetData>
    <row r="1" spans="1:25">
      <c r="A1" t="s">
        <v>330</v>
      </c>
      <c r="K1" t="s">
        <v>331</v>
      </c>
      <c r="S1" s="6" t="s">
        <v>341</v>
      </c>
      <c r="T1" s="6"/>
      <c r="U1" s="6"/>
      <c r="V1" s="6"/>
      <c r="W1" s="6"/>
    </row>
    <row r="2" spans="1: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t="s">
        <v>329</v>
      </c>
      <c r="J2" t="s">
        <v>329</v>
      </c>
      <c r="S2" t="s">
        <v>2</v>
      </c>
      <c r="T2" t="s">
        <v>3</v>
      </c>
      <c r="U2" t="s">
        <v>4</v>
      </c>
      <c r="V2" t="s">
        <v>5</v>
      </c>
      <c r="W2" t="s">
        <v>6</v>
      </c>
    </row>
    <row r="3" spans="1:25">
      <c r="A3" s="2" t="s">
        <v>7</v>
      </c>
      <c r="B3" s="2" t="s">
        <v>8</v>
      </c>
      <c r="C3" s="2" t="s">
        <v>9</v>
      </c>
      <c r="D3" s="2" t="s">
        <v>10</v>
      </c>
      <c r="E3" s="2" t="s">
        <v>12</v>
      </c>
      <c r="F3" s="2" t="s">
        <v>38</v>
      </c>
      <c r="G3" s="2" t="s">
        <v>12</v>
      </c>
      <c r="H3">
        <f>COUNTIF(B3:G3,"OFF")</f>
        <v>2</v>
      </c>
      <c r="I3" t="str">
        <f t="shared" ref="I3:I34" si="0">IF(H3=J3,"good","BAAAAADDDD!!!!")</f>
        <v>BAAAAADDDD!!!!</v>
      </c>
      <c r="J3">
        <f t="shared" ref="J3:J34" si="1">COUNTIF(M3:Q3,"OFF")</f>
        <v>0</v>
      </c>
      <c r="S3" t="str">
        <f t="shared" ref="S3:S34" si="2">IF(C3=M3, "NO", "TRADE")</f>
        <v>TRADE</v>
      </c>
      <c r="T3" t="str">
        <f t="shared" ref="T3:T34" si="3">IF(D3=N3, "NO", "TRADE")</f>
        <v>TRADE</v>
      </c>
      <c r="U3" t="str">
        <f t="shared" ref="U3:U34" si="4">IF(E3=O3, "NO", "TRADE")</f>
        <v>TRADE</v>
      </c>
      <c r="V3" t="str">
        <f t="shared" ref="V3:V34" si="5">IF(F3=P3, "NO", "TRADE")</f>
        <v>TRADE</v>
      </c>
      <c r="W3" t="str">
        <f t="shared" ref="W3:W34" si="6">IF(G3=Q3, "NO", "TRADE")</f>
        <v>TRADE</v>
      </c>
      <c r="X3">
        <f>COUNTIF(S3:W3,"TRADE")</f>
        <v>5</v>
      </c>
      <c r="Y3">
        <f>IF(X3&gt;0,1,0)</f>
        <v>1</v>
      </c>
    </row>
    <row r="4" spans="1:25">
      <c r="A4" s="3" t="s">
        <v>13</v>
      </c>
      <c r="B4" s="3" t="s">
        <v>14</v>
      </c>
      <c r="C4" s="3" t="s">
        <v>15</v>
      </c>
      <c r="D4" s="3" t="s">
        <v>12</v>
      </c>
      <c r="E4" s="3" t="s">
        <v>10</v>
      </c>
      <c r="F4" s="3" t="s">
        <v>12</v>
      </c>
      <c r="G4" s="3" t="s">
        <v>16</v>
      </c>
      <c r="H4">
        <f t="shared" ref="H4:H67" si="7">COUNTIF(B4:G4,"OFF")</f>
        <v>2</v>
      </c>
      <c r="I4" t="str">
        <f t="shared" si="0"/>
        <v>BAAAAADDDD!!!!</v>
      </c>
      <c r="J4">
        <f t="shared" si="1"/>
        <v>0</v>
      </c>
      <c r="S4" t="str">
        <f t="shared" si="2"/>
        <v>TRADE</v>
      </c>
      <c r="T4" t="str">
        <f t="shared" si="3"/>
        <v>TRADE</v>
      </c>
      <c r="U4" t="str">
        <f t="shared" si="4"/>
        <v>TRADE</v>
      </c>
      <c r="V4" t="str">
        <f t="shared" si="5"/>
        <v>TRADE</v>
      </c>
      <c r="W4" t="str">
        <f t="shared" si="6"/>
        <v>TRADE</v>
      </c>
      <c r="X4">
        <f t="shared" ref="X4:X67" si="8">COUNTIF(S4:W4,"TRADE")</f>
        <v>5</v>
      </c>
      <c r="Y4">
        <f t="shared" ref="Y4:Y67" si="9">IF(X4&gt;0,1,0)</f>
        <v>1</v>
      </c>
    </row>
    <row r="5" spans="1:25">
      <c r="A5" s="2" t="s">
        <v>17</v>
      </c>
      <c r="B5" s="2" t="s">
        <v>332</v>
      </c>
      <c r="C5" s="2" t="s">
        <v>10</v>
      </c>
      <c r="D5" s="2" t="s">
        <v>12</v>
      </c>
      <c r="E5" s="2" t="s">
        <v>9</v>
      </c>
      <c r="F5" s="2" t="s">
        <v>12</v>
      </c>
      <c r="G5" s="2" t="s">
        <v>11</v>
      </c>
      <c r="H5">
        <f t="shared" si="7"/>
        <v>2</v>
      </c>
      <c r="I5" t="str">
        <f t="shared" si="0"/>
        <v>BAAAAADDDD!!!!</v>
      </c>
      <c r="J5">
        <f t="shared" si="1"/>
        <v>0</v>
      </c>
      <c r="S5" t="str">
        <f t="shared" si="2"/>
        <v>TRADE</v>
      </c>
      <c r="T5" t="str">
        <f t="shared" si="3"/>
        <v>TRADE</v>
      </c>
      <c r="U5" t="str">
        <f t="shared" si="4"/>
        <v>TRADE</v>
      </c>
      <c r="V5" t="str">
        <f t="shared" si="5"/>
        <v>TRADE</v>
      </c>
      <c r="W5" t="str">
        <f t="shared" si="6"/>
        <v>TRADE</v>
      </c>
      <c r="X5">
        <f t="shared" si="8"/>
        <v>5</v>
      </c>
      <c r="Y5">
        <f t="shared" si="9"/>
        <v>1</v>
      </c>
    </row>
    <row r="6" spans="1:25">
      <c r="A6" s="2" t="s">
        <v>18</v>
      </c>
      <c r="B6" s="2" t="s">
        <v>332</v>
      </c>
      <c r="C6" s="2" t="s">
        <v>12</v>
      </c>
      <c r="D6" s="2" t="s">
        <v>10</v>
      </c>
      <c r="E6" s="2" t="s">
        <v>12</v>
      </c>
      <c r="F6" s="2" t="s">
        <v>9</v>
      </c>
      <c r="G6" s="2" t="s">
        <v>12</v>
      </c>
      <c r="H6">
        <f t="shared" si="7"/>
        <v>3</v>
      </c>
      <c r="I6" t="str">
        <f t="shared" si="0"/>
        <v>BAAAAADDDD!!!!</v>
      </c>
      <c r="J6">
        <f t="shared" si="1"/>
        <v>0</v>
      </c>
      <c r="S6" t="str">
        <f t="shared" si="2"/>
        <v>TRADE</v>
      </c>
      <c r="T6" t="str">
        <f t="shared" si="3"/>
        <v>TRADE</v>
      </c>
      <c r="U6" t="str">
        <f t="shared" si="4"/>
        <v>TRADE</v>
      </c>
      <c r="V6" t="str">
        <f t="shared" si="5"/>
        <v>TRADE</v>
      </c>
      <c r="W6" t="str">
        <f t="shared" si="6"/>
        <v>TRADE</v>
      </c>
      <c r="X6">
        <f t="shared" si="8"/>
        <v>5</v>
      </c>
      <c r="Y6">
        <f t="shared" si="9"/>
        <v>1</v>
      </c>
    </row>
    <row r="7" spans="1:25">
      <c r="A7" s="2" t="s">
        <v>19</v>
      </c>
      <c r="B7" s="2" t="s">
        <v>20</v>
      </c>
      <c r="C7" s="2" t="s">
        <v>15</v>
      </c>
      <c r="D7" s="2" t="s">
        <v>12</v>
      </c>
      <c r="E7" s="2" t="s">
        <v>21</v>
      </c>
      <c r="F7" s="2" t="s">
        <v>16</v>
      </c>
      <c r="G7" s="2" t="s">
        <v>12</v>
      </c>
      <c r="H7">
        <f t="shared" si="7"/>
        <v>2</v>
      </c>
      <c r="I7" t="str">
        <f t="shared" si="0"/>
        <v>BAAAAADDDD!!!!</v>
      </c>
      <c r="J7">
        <f t="shared" si="1"/>
        <v>0</v>
      </c>
      <c r="S7" t="str">
        <f t="shared" si="2"/>
        <v>TRADE</v>
      </c>
      <c r="T7" t="str">
        <f t="shared" si="3"/>
        <v>TRADE</v>
      </c>
      <c r="U7" t="str">
        <f t="shared" si="4"/>
        <v>TRADE</v>
      </c>
      <c r="V7" t="str">
        <f t="shared" si="5"/>
        <v>TRADE</v>
      </c>
      <c r="W7" t="str">
        <f t="shared" si="6"/>
        <v>TRADE</v>
      </c>
      <c r="X7">
        <f t="shared" si="8"/>
        <v>5</v>
      </c>
      <c r="Y7">
        <f t="shared" si="9"/>
        <v>1</v>
      </c>
    </row>
    <row r="8" spans="1:25">
      <c r="A8" s="3" t="s">
        <v>22</v>
      </c>
      <c r="B8" s="3" t="s">
        <v>20</v>
      </c>
      <c r="C8" s="3" t="s">
        <v>12</v>
      </c>
      <c r="D8" s="3" t="s">
        <v>9</v>
      </c>
      <c r="E8" s="3" t="s">
        <v>12</v>
      </c>
      <c r="F8" s="3" t="s">
        <v>11</v>
      </c>
      <c r="G8" s="3" t="s">
        <v>12</v>
      </c>
      <c r="H8">
        <f t="shared" si="7"/>
        <v>3</v>
      </c>
      <c r="I8" t="str">
        <f t="shared" si="0"/>
        <v>BAAAAADDDD!!!!</v>
      </c>
      <c r="J8">
        <f t="shared" si="1"/>
        <v>0</v>
      </c>
      <c r="S8" t="str">
        <f t="shared" si="2"/>
        <v>TRADE</v>
      </c>
      <c r="T8" t="str">
        <f t="shared" si="3"/>
        <v>TRADE</v>
      </c>
      <c r="U8" t="str">
        <f t="shared" si="4"/>
        <v>TRADE</v>
      </c>
      <c r="V8" t="str">
        <f t="shared" si="5"/>
        <v>TRADE</v>
      </c>
      <c r="W8" t="str">
        <f t="shared" si="6"/>
        <v>TRADE</v>
      </c>
      <c r="X8">
        <f t="shared" si="8"/>
        <v>5</v>
      </c>
      <c r="Y8">
        <f t="shared" si="9"/>
        <v>1</v>
      </c>
    </row>
    <row r="9" spans="1:25">
      <c r="A9" s="3" t="s">
        <v>23</v>
      </c>
      <c r="B9" s="3" t="s">
        <v>24</v>
      </c>
      <c r="C9" s="3" t="s">
        <v>12</v>
      </c>
      <c r="D9" s="3" t="s">
        <v>15</v>
      </c>
      <c r="E9" s="3" t="s">
        <v>16</v>
      </c>
      <c r="F9" s="3" t="s">
        <v>12</v>
      </c>
      <c r="G9" s="3" t="s">
        <v>10</v>
      </c>
      <c r="H9">
        <f t="shared" si="7"/>
        <v>2</v>
      </c>
      <c r="I9" t="str">
        <f t="shared" si="0"/>
        <v>BAAAAADDDD!!!!</v>
      </c>
      <c r="J9">
        <f t="shared" si="1"/>
        <v>0</v>
      </c>
      <c r="S9" t="str">
        <f t="shared" si="2"/>
        <v>TRADE</v>
      </c>
      <c r="T9" t="str">
        <f t="shared" si="3"/>
        <v>TRADE</v>
      </c>
      <c r="U9" t="str">
        <f t="shared" si="4"/>
        <v>TRADE</v>
      </c>
      <c r="V9" t="str">
        <f t="shared" si="5"/>
        <v>TRADE</v>
      </c>
      <c r="W9" t="str">
        <f t="shared" si="6"/>
        <v>TRADE</v>
      </c>
      <c r="X9">
        <f t="shared" si="8"/>
        <v>5</v>
      </c>
      <c r="Y9">
        <f t="shared" si="9"/>
        <v>1</v>
      </c>
    </row>
    <row r="10" spans="1:25">
      <c r="A10" s="3" t="s">
        <v>25</v>
      </c>
      <c r="B10" s="3" t="s">
        <v>26</v>
      </c>
      <c r="C10" s="3" t="s">
        <v>16</v>
      </c>
      <c r="D10" s="3" t="s">
        <v>12</v>
      </c>
      <c r="E10" s="3" t="s">
        <v>15</v>
      </c>
      <c r="F10" s="3" t="s">
        <v>12</v>
      </c>
      <c r="G10" s="3" t="s">
        <v>27</v>
      </c>
      <c r="H10">
        <f t="shared" si="7"/>
        <v>2</v>
      </c>
      <c r="I10" t="str">
        <f t="shared" si="0"/>
        <v>BAAAAADDDD!!!!</v>
      </c>
      <c r="J10">
        <f t="shared" si="1"/>
        <v>0</v>
      </c>
      <c r="S10" t="str">
        <f t="shared" si="2"/>
        <v>TRADE</v>
      </c>
      <c r="T10" t="str">
        <f t="shared" si="3"/>
        <v>TRADE</v>
      </c>
      <c r="U10" t="str">
        <f t="shared" si="4"/>
        <v>TRADE</v>
      </c>
      <c r="V10" t="str">
        <f t="shared" si="5"/>
        <v>TRADE</v>
      </c>
      <c r="W10" t="str">
        <f t="shared" si="6"/>
        <v>TRADE</v>
      </c>
      <c r="X10">
        <f t="shared" si="8"/>
        <v>5</v>
      </c>
      <c r="Y10">
        <f t="shared" si="9"/>
        <v>1</v>
      </c>
    </row>
    <row r="11" spans="1:25">
      <c r="A11" s="3" t="s">
        <v>28</v>
      </c>
      <c r="B11" s="3" t="s">
        <v>29</v>
      </c>
      <c r="C11" s="3" t="s">
        <v>10</v>
      </c>
      <c r="D11" s="3" t="s">
        <v>12</v>
      </c>
      <c r="E11" s="3" t="s">
        <v>16</v>
      </c>
      <c r="F11" s="3" t="s">
        <v>12</v>
      </c>
      <c r="G11" s="3" t="s">
        <v>9</v>
      </c>
      <c r="H11">
        <f t="shared" si="7"/>
        <v>2</v>
      </c>
      <c r="I11" t="str">
        <f t="shared" si="0"/>
        <v>BAAAAADDDD!!!!</v>
      </c>
      <c r="J11">
        <f t="shared" si="1"/>
        <v>0</v>
      </c>
      <c r="S11" t="str">
        <f t="shared" si="2"/>
        <v>TRADE</v>
      </c>
      <c r="T11" t="str">
        <f t="shared" si="3"/>
        <v>TRADE</v>
      </c>
      <c r="U11" t="str">
        <f t="shared" si="4"/>
        <v>TRADE</v>
      </c>
      <c r="V11" t="str">
        <f t="shared" si="5"/>
        <v>TRADE</v>
      </c>
      <c r="W11" t="str">
        <f t="shared" si="6"/>
        <v>TRADE</v>
      </c>
      <c r="X11">
        <f t="shared" si="8"/>
        <v>5</v>
      </c>
      <c r="Y11">
        <f t="shared" si="9"/>
        <v>1</v>
      </c>
    </row>
    <row r="12" spans="1:25">
      <c r="A12" s="3" t="s">
        <v>30</v>
      </c>
      <c r="B12" s="3" t="s">
        <v>31</v>
      </c>
      <c r="C12" s="3" t="s">
        <v>27</v>
      </c>
      <c r="D12" s="3" t="s">
        <v>12</v>
      </c>
      <c r="E12" s="3" t="s">
        <v>32</v>
      </c>
      <c r="F12" s="3" t="s">
        <v>12</v>
      </c>
      <c r="G12" s="3" t="s">
        <v>10</v>
      </c>
      <c r="H12">
        <f t="shared" si="7"/>
        <v>2</v>
      </c>
      <c r="I12" t="str">
        <f t="shared" si="0"/>
        <v>BAAAAADDDD!!!!</v>
      </c>
      <c r="J12">
        <f t="shared" si="1"/>
        <v>0</v>
      </c>
      <c r="S12" t="str">
        <f t="shared" si="2"/>
        <v>TRADE</v>
      </c>
      <c r="T12" t="str">
        <f t="shared" si="3"/>
        <v>TRADE</v>
      </c>
      <c r="U12" t="str">
        <f t="shared" si="4"/>
        <v>TRADE</v>
      </c>
      <c r="V12" t="str">
        <f t="shared" si="5"/>
        <v>TRADE</v>
      </c>
      <c r="W12" t="str">
        <f t="shared" si="6"/>
        <v>TRADE</v>
      </c>
      <c r="X12">
        <f t="shared" si="8"/>
        <v>5</v>
      </c>
      <c r="Y12">
        <f t="shared" si="9"/>
        <v>1</v>
      </c>
    </row>
    <row r="13" spans="1:25">
      <c r="A13" s="3" t="s">
        <v>33</v>
      </c>
      <c r="B13" s="3" t="s">
        <v>34</v>
      </c>
      <c r="C13" s="3" t="s">
        <v>12</v>
      </c>
      <c r="D13" s="3" t="s">
        <v>11</v>
      </c>
      <c r="E13" s="3" t="s">
        <v>12</v>
      </c>
      <c r="F13" s="3" t="s">
        <v>15</v>
      </c>
      <c r="G13" s="3" t="s">
        <v>12</v>
      </c>
      <c r="H13">
        <f t="shared" si="7"/>
        <v>3</v>
      </c>
      <c r="I13" t="str">
        <f t="shared" si="0"/>
        <v>BAAAAADDDD!!!!</v>
      </c>
      <c r="J13">
        <f t="shared" si="1"/>
        <v>0</v>
      </c>
      <c r="S13" t="str">
        <f t="shared" si="2"/>
        <v>TRADE</v>
      </c>
      <c r="T13" t="str">
        <f t="shared" si="3"/>
        <v>TRADE</v>
      </c>
      <c r="U13" t="str">
        <f t="shared" si="4"/>
        <v>TRADE</v>
      </c>
      <c r="V13" t="str">
        <f t="shared" si="5"/>
        <v>TRADE</v>
      </c>
      <c r="W13" t="str">
        <f t="shared" si="6"/>
        <v>TRADE</v>
      </c>
      <c r="X13">
        <f t="shared" si="8"/>
        <v>5</v>
      </c>
      <c r="Y13">
        <f t="shared" si="9"/>
        <v>1</v>
      </c>
    </row>
    <row r="14" spans="1:25">
      <c r="A14" s="3" t="s">
        <v>35</v>
      </c>
      <c r="B14" s="3" t="s">
        <v>34</v>
      </c>
      <c r="C14" s="3" t="s">
        <v>9</v>
      </c>
      <c r="D14" s="3" t="s">
        <v>12</v>
      </c>
      <c r="E14" s="3" t="s">
        <v>15</v>
      </c>
      <c r="F14" s="3" t="s">
        <v>12</v>
      </c>
      <c r="G14" s="3" t="s">
        <v>21</v>
      </c>
      <c r="H14">
        <f t="shared" si="7"/>
        <v>2</v>
      </c>
      <c r="I14" t="str">
        <f t="shared" si="0"/>
        <v>BAAAAADDDD!!!!</v>
      </c>
      <c r="J14">
        <f t="shared" si="1"/>
        <v>0</v>
      </c>
      <c r="S14" t="str">
        <f t="shared" si="2"/>
        <v>TRADE</v>
      </c>
      <c r="T14" t="str">
        <f t="shared" si="3"/>
        <v>TRADE</v>
      </c>
      <c r="U14" t="str">
        <f t="shared" si="4"/>
        <v>TRADE</v>
      </c>
      <c r="V14" t="str">
        <f t="shared" si="5"/>
        <v>TRADE</v>
      </c>
      <c r="W14" t="str">
        <f t="shared" si="6"/>
        <v>TRADE</v>
      </c>
      <c r="X14">
        <f t="shared" si="8"/>
        <v>5</v>
      </c>
      <c r="Y14">
        <f t="shared" si="9"/>
        <v>1</v>
      </c>
    </row>
    <row r="15" spans="1:25">
      <c r="A15" s="2" t="s">
        <v>36</v>
      </c>
      <c r="B15" s="2" t="s">
        <v>37</v>
      </c>
      <c r="C15" s="2" t="s">
        <v>21</v>
      </c>
      <c r="D15" s="2" t="s">
        <v>9</v>
      </c>
      <c r="E15" s="2" t="s">
        <v>12</v>
      </c>
      <c r="F15" s="2" t="s">
        <v>15</v>
      </c>
      <c r="G15" s="2" t="s">
        <v>12</v>
      </c>
      <c r="H15">
        <f t="shared" si="7"/>
        <v>2</v>
      </c>
      <c r="I15" t="str">
        <f t="shared" si="0"/>
        <v>BAAAAADDDD!!!!</v>
      </c>
      <c r="J15">
        <f t="shared" si="1"/>
        <v>0</v>
      </c>
      <c r="S15" t="str">
        <f t="shared" si="2"/>
        <v>TRADE</v>
      </c>
      <c r="T15" t="str">
        <f t="shared" si="3"/>
        <v>TRADE</v>
      </c>
      <c r="U15" t="str">
        <f t="shared" si="4"/>
        <v>TRADE</v>
      </c>
      <c r="V15" t="str">
        <f t="shared" si="5"/>
        <v>TRADE</v>
      </c>
      <c r="W15" t="str">
        <f t="shared" si="6"/>
        <v>TRADE</v>
      </c>
      <c r="X15">
        <f t="shared" si="8"/>
        <v>5</v>
      </c>
      <c r="Y15">
        <f t="shared" si="9"/>
        <v>1</v>
      </c>
    </row>
    <row r="16" spans="1:25">
      <c r="A16" s="2" t="s">
        <v>39</v>
      </c>
      <c r="B16" s="2" t="s">
        <v>333</v>
      </c>
      <c r="C16" s="2" t="s">
        <v>12</v>
      </c>
      <c r="D16" s="2" t="s">
        <v>11</v>
      </c>
      <c r="E16" s="2" t="s">
        <v>27</v>
      </c>
      <c r="F16" s="2" t="s">
        <v>12</v>
      </c>
      <c r="G16" s="2" t="s">
        <v>38</v>
      </c>
      <c r="H16">
        <f t="shared" si="7"/>
        <v>2</v>
      </c>
      <c r="I16" t="str">
        <f t="shared" si="0"/>
        <v>BAAAAADDDD!!!!</v>
      </c>
      <c r="J16">
        <f t="shared" si="1"/>
        <v>0</v>
      </c>
      <c r="S16" t="str">
        <f t="shared" si="2"/>
        <v>TRADE</v>
      </c>
      <c r="T16" t="str">
        <f t="shared" si="3"/>
        <v>TRADE</v>
      </c>
      <c r="U16" t="str">
        <f t="shared" si="4"/>
        <v>TRADE</v>
      </c>
      <c r="V16" t="str">
        <f t="shared" si="5"/>
        <v>TRADE</v>
      </c>
      <c r="W16" t="str">
        <f t="shared" si="6"/>
        <v>TRADE</v>
      </c>
      <c r="X16">
        <f t="shared" si="8"/>
        <v>5</v>
      </c>
      <c r="Y16">
        <f t="shared" si="9"/>
        <v>1</v>
      </c>
    </row>
    <row r="17" spans="1:25">
      <c r="A17" s="3" t="s">
        <v>40</v>
      </c>
      <c r="B17" s="3" t="s">
        <v>41</v>
      </c>
      <c r="C17" s="3" t="s">
        <v>12</v>
      </c>
      <c r="D17" s="3" t="s">
        <v>15</v>
      </c>
      <c r="E17" s="3" t="s">
        <v>12</v>
      </c>
      <c r="F17" s="3" t="s">
        <v>10</v>
      </c>
      <c r="G17" s="3" t="s">
        <v>16</v>
      </c>
      <c r="H17">
        <f t="shared" si="7"/>
        <v>2</v>
      </c>
      <c r="I17" t="str">
        <f t="shared" si="0"/>
        <v>BAAAAADDDD!!!!</v>
      </c>
      <c r="J17">
        <f t="shared" si="1"/>
        <v>0</v>
      </c>
      <c r="S17" t="str">
        <f t="shared" si="2"/>
        <v>TRADE</v>
      </c>
      <c r="T17" t="str">
        <f t="shared" si="3"/>
        <v>TRADE</v>
      </c>
      <c r="U17" t="str">
        <f t="shared" si="4"/>
        <v>TRADE</v>
      </c>
      <c r="V17" t="str">
        <f t="shared" si="5"/>
        <v>TRADE</v>
      </c>
      <c r="W17" t="str">
        <f t="shared" si="6"/>
        <v>TRADE</v>
      </c>
      <c r="X17">
        <f t="shared" si="8"/>
        <v>5</v>
      </c>
      <c r="Y17">
        <f t="shared" si="9"/>
        <v>1</v>
      </c>
    </row>
    <row r="18" spans="1:25">
      <c r="A18" s="3" t="s">
        <v>42</v>
      </c>
      <c r="B18" s="3" t="s">
        <v>43</v>
      </c>
      <c r="C18" s="3" t="s">
        <v>16</v>
      </c>
      <c r="D18" s="3" t="s">
        <v>12</v>
      </c>
      <c r="E18" s="3" t="s">
        <v>9</v>
      </c>
      <c r="F18" s="3" t="s">
        <v>12</v>
      </c>
      <c r="G18" s="3" t="s">
        <v>11</v>
      </c>
      <c r="H18">
        <f t="shared" si="7"/>
        <v>2</v>
      </c>
      <c r="I18" t="str">
        <f t="shared" si="0"/>
        <v>BAAAAADDDD!!!!</v>
      </c>
      <c r="J18">
        <f t="shared" si="1"/>
        <v>0</v>
      </c>
      <c r="S18" t="str">
        <f t="shared" si="2"/>
        <v>TRADE</v>
      </c>
      <c r="T18" t="str">
        <f t="shared" si="3"/>
        <v>TRADE</v>
      </c>
      <c r="U18" t="str">
        <f t="shared" si="4"/>
        <v>TRADE</v>
      </c>
      <c r="V18" t="str">
        <f t="shared" si="5"/>
        <v>TRADE</v>
      </c>
      <c r="W18" t="str">
        <f t="shared" si="6"/>
        <v>TRADE</v>
      </c>
      <c r="X18">
        <f t="shared" si="8"/>
        <v>5</v>
      </c>
      <c r="Y18">
        <f t="shared" si="9"/>
        <v>1</v>
      </c>
    </row>
    <row r="19" spans="1:25">
      <c r="A19" s="3" t="s">
        <v>44</v>
      </c>
      <c r="B19" s="3" t="s">
        <v>334</v>
      </c>
      <c r="C19" s="3" t="s">
        <v>12</v>
      </c>
      <c r="D19" s="3" t="s">
        <v>11</v>
      </c>
      <c r="E19" s="3" t="s">
        <v>12</v>
      </c>
      <c r="F19" s="3" t="s">
        <v>9</v>
      </c>
      <c r="G19" s="3" t="s">
        <v>12</v>
      </c>
      <c r="H19">
        <f t="shared" si="7"/>
        <v>3</v>
      </c>
      <c r="I19" t="str">
        <f t="shared" si="0"/>
        <v>BAAAAADDDD!!!!</v>
      </c>
      <c r="J19">
        <f t="shared" si="1"/>
        <v>0</v>
      </c>
      <c r="S19" t="str">
        <f t="shared" si="2"/>
        <v>TRADE</v>
      </c>
      <c r="T19" t="str">
        <f t="shared" si="3"/>
        <v>TRADE</v>
      </c>
      <c r="U19" t="str">
        <f t="shared" si="4"/>
        <v>TRADE</v>
      </c>
      <c r="V19" t="str">
        <f t="shared" si="5"/>
        <v>TRADE</v>
      </c>
      <c r="W19" t="str">
        <f t="shared" si="6"/>
        <v>TRADE</v>
      </c>
      <c r="X19">
        <f t="shared" si="8"/>
        <v>5</v>
      </c>
      <c r="Y19">
        <f t="shared" si="9"/>
        <v>1</v>
      </c>
    </row>
    <row r="20" spans="1:25">
      <c r="A20" s="3" t="s">
        <v>45</v>
      </c>
      <c r="B20" s="3" t="s">
        <v>334</v>
      </c>
      <c r="C20" s="3" t="s">
        <v>9</v>
      </c>
      <c r="D20" s="3" t="s">
        <v>12</v>
      </c>
      <c r="E20" s="3" t="s">
        <v>15</v>
      </c>
      <c r="F20" s="3" t="s">
        <v>12</v>
      </c>
      <c r="G20" s="3" t="s">
        <v>21</v>
      </c>
      <c r="H20">
        <f t="shared" si="7"/>
        <v>2</v>
      </c>
      <c r="I20" t="str">
        <f t="shared" si="0"/>
        <v>BAAAAADDDD!!!!</v>
      </c>
      <c r="J20">
        <f t="shared" si="1"/>
        <v>0</v>
      </c>
      <c r="S20" t="str">
        <f t="shared" si="2"/>
        <v>TRADE</v>
      </c>
      <c r="T20" t="str">
        <f t="shared" si="3"/>
        <v>TRADE</v>
      </c>
      <c r="U20" t="str">
        <f t="shared" si="4"/>
        <v>TRADE</v>
      </c>
      <c r="V20" t="str">
        <f t="shared" si="5"/>
        <v>TRADE</v>
      </c>
      <c r="W20" t="str">
        <f t="shared" si="6"/>
        <v>TRADE</v>
      </c>
      <c r="X20">
        <f t="shared" si="8"/>
        <v>5</v>
      </c>
      <c r="Y20">
        <f t="shared" si="9"/>
        <v>1</v>
      </c>
    </row>
    <row r="21" spans="1:25">
      <c r="A21" s="2" t="s">
        <v>46</v>
      </c>
      <c r="B21" s="2" t="s">
        <v>47</v>
      </c>
      <c r="C21" s="2" t="s">
        <v>10</v>
      </c>
      <c r="D21" s="2" t="s">
        <v>12</v>
      </c>
      <c r="E21" s="2" t="s">
        <v>15</v>
      </c>
      <c r="F21" s="2" t="s">
        <v>12</v>
      </c>
      <c r="G21" s="2" t="s">
        <v>9</v>
      </c>
      <c r="H21">
        <f t="shared" si="7"/>
        <v>2</v>
      </c>
      <c r="I21" t="str">
        <f t="shared" si="0"/>
        <v>BAAAAADDDD!!!!</v>
      </c>
      <c r="J21">
        <f t="shared" si="1"/>
        <v>0</v>
      </c>
      <c r="S21" t="str">
        <f t="shared" si="2"/>
        <v>TRADE</v>
      </c>
      <c r="T21" t="str">
        <f t="shared" si="3"/>
        <v>TRADE</v>
      </c>
      <c r="U21" t="str">
        <f t="shared" si="4"/>
        <v>TRADE</v>
      </c>
      <c r="V21" t="str">
        <f t="shared" si="5"/>
        <v>TRADE</v>
      </c>
      <c r="W21" t="str">
        <f t="shared" si="6"/>
        <v>TRADE</v>
      </c>
      <c r="X21">
        <f t="shared" si="8"/>
        <v>5</v>
      </c>
      <c r="Y21">
        <f t="shared" si="9"/>
        <v>1</v>
      </c>
    </row>
    <row r="22" spans="1:25">
      <c r="A22" s="3" t="s">
        <v>48</v>
      </c>
      <c r="B22" s="3" t="s">
        <v>49</v>
      </c>
      <c r="C22" s="3" t="s">
        <v>15</v>
      </c>
      <c r="D22" s="3" t="s">
        <v>12</v>
      </c>
      <c r="E22" s="3" t="s">
        <v>9</v>
      </c>
      <c r="F22" s="3" t="s">
        <v>12</v>
      </c>
      <c r="G22" s="3" t="s">
        <v>16</v>
      </c>
      <c r="H22">
        <f t="shared" si="7"/>
        <v>2</v>
      </c>
      <c r="I22" t="str">
        <f t="shared" si="0"/>
        <v>BAAAAADDDD!!!!</v>
      </c>
      <c r="J22">
        <f t="shared" si="1"/>
        <v>0</v>
      </c>
      <c r="S22" t="str">
        <f t="shared" si="2"/>
        <v>TRADE</v>
      </c>
      <c r="T22" t="str">
        <f t="shared" si="3"/>
        <v>TRADE</v>
      </c>
      <c r="U22" t="str">
        <f t="shared" si="4"/>
        <v>TRADE</v>
      </c>
      <c r="V22" t="str">
        <f t="shared" si="5"/>
        <v>TRADE</v>
      </c>
      <c r="W22" t="str">
        <f t="shared" si="6"/>
        <v>TRADE</v>
      </c>
      <c r="X22">
        <f t="shared" si="8"/>
        <v>5</v>
      </c>
      <c r="Y22">
        <f t="shared" si="9"/>
        <v>1</v>
      </c>
    </row>
    <row r="23" spans="1:25">
      <c r="A23" s="3" t="s">
        <v>50</v>
      </c>
      <c r="B23" s="3" t="s">
        <v>51</v>
      </c>
      <c r="C23" s="3" t="s">
        <v>10</v>
      </c>
      <c r="D23" s="3" t="s">
        <v>12</v>
      </c>
      <c r="E23" s="3" t="s">
        <v>9</v>
      </c>
      <c r="F23" s="3" t="s">
        <v>12</v>
      </c>
      <c r="G23" s="3" t="s">
        <v>21</v>
      </c>
      <c r="H23">
        <f t="shared" si="7"/>
        <v>2</v>
      </c>
      <c r="I23" t="str">
        <f t="shared" si="0"/>
        <v>BAAAAADDDD!!!!</v>
      </c>
      <c r="J23">
        <f t="shared" si="1"/>
        <v>0</v>
      </c>
      <c r="S23" t="str">
        <f t="shared" si="2"/>
        <v>TRADE</v>
      </c>
      <c r="T23" t="str">
        <f t="shared" si="3"/>
        <v>TRADE</v>
      </c>
      <c r="U23" t="str">
        <f t="shared" si="4"/>
        <v>TRADE</v>
      </c>
      <c r="V23" t="str">
        <f t="shared" si="5"/>
        <v>TRADE</v>
      </c>
      <c r="W23" t="str">
        <f t="shared" si="6"/>
        <v>TRADE</v>
      </c>
      <c r="X23">
        <f t="shared" si="8"/>
        <v>5</v>
      </c>
      <c r="Y23">
        <f t="shared" si="9"/>
        <v>1</v>
      </c>
    </row>
    <row r="24" spans="1:25">
      <c r="A24" s="3" t="s">
        <v>52</v>
      </c>
      <c r="B24" s="3" t="s">
        <v>53</v>
      </c>
      <c r="C24" s="3" t="s">
        <v>12</v>
      </c>
      <c r="D24" s="3" t="s">
        <v>21</v>
      </c>
      <c r="E24" s="3" t="s">
        <v>12</v>
      </c>
      <c r="F24" s="3" t="s">
        <v>32</v>
      </c>
      <c r="G24" s="3" t="s">
        <v>12</v>
      </c>
      <c r="H24">
        <f t="shared" si="7"/>
        <v>3</v>
      </c>
      <c r="I24" t="str">
        <f t="shared" si="0"/>
        <v>BAAAAADDDD!!!!</v>
      </c>
      <c r="J24">
        <f t="shared" si="1"/>
        <v>0</v>
      </c>
      <c r="S24" t="str">
        <f t="shared" si="2"/>
        <v>TRADE</v>
      </c>
      <c r="T24" t="str">
        <f t="shared" si="3"/>
        <v>TRADE</v>
      </c>
      <c r="U24" t="str">
        <f t="shared" si="4"/>
        <v>TRADE</v>
      </c>
      <c r="V24" t="str">
        <f t="shared" si="5"/>
        <v>TRADE</v>
      </c>
      <c r="W24" t="str">
        <f t="shared" si="6"/>
        <v>TRADE</v>
      </c>
      <c r="X24">
        <f t="shared" si="8"/>
        <v>5</v>
      </c>
      <c r="Y24">
        <f t="shared" si="9"/>
        <v>1</v>
      </c>
    </row>
    <row r="25" spans="1:25">
      <c r="A25" s="3" t="s">
        <v>54</v>
      </c>
      <c r="B25" s="3" t="s">
        <v>55</v>
      </c>
      <c r="C25" s="3" t="s">
        <v>15</v>
      </c>
      <c r="D25" s="3" t="s">
        <v>10</v>
      </c>
      <c r="E25" s="3" t="s">
        <v>12</v>
      </c>
      <c r="F25" s="3" t="s">
        <v>16</v>
      </c>
      <c r="G25" s="3" t="s">
        <v>12</v>
      </c>
      <c r="H25">
        <f t="shared" si="7"/>
        <v>2</v>
      </c>
      <c r="I25" t="str">
        <f t="shared" si="0"/>
        <v>BAAAAADDDD!!!!</v>
      </c>
      <c r="J25">
        <f t="shared" si="1"/>
        <v>0</v>
      </c>
      <c r="S25" t="str">
        <f t="shared" si="2"/>
        <v>TRADE</v>
      </c>
      <c r="T25" t="str">
        <f t="shared" si="3"/>
        <v>TRADE</v>
      </c>
      <c r="U25" t="str">
        <f t="shared" si="4"/>
        <v>TRADE</v>
      </c>
      <c r="V25" t="str">
        <f t="shared" si="5"/>
        <v>TRADE</v>
      </c>
      <c r="W25" t="str">
        <f t="shared" si="6"/>
        <v>TRADE</v>
      </c>
      <c r="X25">
        <f t="shared" si="8"/>
        <v>5</v>
      </c>
      <c r="Y25">
        <f t="shared" si="9"/>
        <v>1</v>
      </c>
    </row>
    <row r="26" spans="1:25">
      <c r="A26" s="3" t="s">
        <v>56</v>
      </c>
      <c r="B26" s="3" t="s">
        <v>57</v>
      </c>
      <c r="C26" s="3" t="s">
        <v>16</v>
      </c>
      <c r="D26" s="3" t="s">
        <v>12</v>
      </c>
      <c r="E26" s="3" t="s">
        <v>10</v>
      </c>
      <c r="F26" s="3" t="s">
        <v>12</v>
      </c>
      <c r="G26" s="3" t="s">
        <v>9</v>
      </c>
      <c r="H26">
        <f t="shared" si="7"/>
        <v>2</v>
      </c>
      <c r="I26" t="str">
        <f t="shared" si="0"/>
        <v>BAAAAADDDD!!!!</v>
      </c>
      <c r="J26">
        <f t="shared" si="1"/>
        <v>0</v>
      </c>
      <c r="S26" t="str">
        <f t="shared" si="2"/>
        <v>TRADE</v>
      </c>
      <c r="T26" t="str">
        <f t="shared" si="3"/>
        <v>TRADE</v>
      </c>
      <c r="U26" t="str">
        <f t="shared" si="4"/>
        <v>TRADE</v>
      </c>
      <c r="V26" t="str">
        <f t="shared" si="5"/>
        <v>TRADE</v>
      </c>
      <c r="W26" t="str">
        <f t="shared" si="6"/>
        <v>TRADE</v>
      </c>
      <c r="X26">
        <f t="shared" si="8"/>
        <v>5</v>
      </c>
      <c r="Y26">
        <f t="shared" si="9"/>
        <v>1</v>
      </c>
    </row>
    <row r="27" spans="1:25">
      <c r="A27" s="3" t="s">
        <v>58</v>
      </c>
      <c r="B27" s="3" t="s">
        <v>59</v>
      </c>
      <c r="C27" s="3" t="s">
        <v>21</v>
      </c>
      <c r="D27" s="3" t="s">
        <v>10</v>
      </c>
      <c r="E27" s="3" t="s">
        <v>12</v>
      </c>
      <c r="F27" s="3" t="s">
        <v>27</v>
      </c>
      <c r="G27" s="3" t="s">
        <v>12</v>
      </c>
      <c r="H27">
        <f t="shared" si="7"/>
        <v>2</v>
      </c>
      <c r="I27" t="str">
        <f t="shared" si="0"/>
        <v>BAAAAADDDD!!!!</v>
      </c>
      <c r="J27">
        <f t="shared" si="1"/>
        <v>0</v>
      </c>
      <c r="S27" t="str">
        <f t="shared" si="2"/>
        <v>TRADE</v>
      </c>
      <c r="T27" t="str">
        <f t="shared" si="3"/>
        <v>TRADE</v>
      </c>
      <c r="U27" t="str">
        <f t="shared" si="4"/>
        <v>TRADE</v>
      </c>
      <c r="V27" t="str">
        <f t="shared" si="5"/>
        <v>TRADE</v>
      </c>
      <c r="W27" t="str">
        <f t="shared" si="6"/>
        <v>TRADE</v>
      </c>
      <c r="X27">
        <f t="shared" si="8"/>
        <v>5</v>
      </c>
      <c r="Y27">
        <f t="shared" si="9"/>
        <v>1</v>
      </c>
    </row>
    <row r="28" spans="1:25">
      <c r="A28" s="3" t="s">
        <v>60</v>
      </c>
      <c r="B28" s="3" t="s">
        <v>61</v>
      </c>
      <c r="C28" s="3" t="s">
        <v>10</v>
      </c>
      <c r="D28" s="3" t="s">
        <v>12</v>
      </c>
      <c r="E28" s="3" t="s">
        <v>9</v>
      </c>
      <c r="F28" s="3" t="s">
        <v>12</v>
      </c>
      <c r="G28" s="3" t="s">
        <v>11</v>
      </c>
      <c r="H28">
        <f t="shared" si="7"/>
        <v>2</v>
      </c>
      <c r="I28" t="str">
        <f t="shared" si="0"/>
        <v>BAAAAADDDD!!!!</v>
      </c>
      <c r="J28">
        <f t="shared" si="1"/>
        <v>0</v>
      </c>
      <c r="S28" t="str">
        <f t="shared" si="2"/>
        <v>TRADE</v>
      </c>
      <c r="T28" t="str">
        <f t="shared" si="3"/>
        <v>TRADE</v>
      </c>
      <c r="U28" t="str">
        <f t="shared" si="4"/>
        <v>TRADE</v>
      </c>
      <c r="V28" t="str">
        <f t="shared" si="5"/>
        <v>TRADE</v>
      </c>
      <c r="W28" t="str">
        <f t="shared" si="6"/>
        <v>TRADE</v>
      </c>
      <c r="X28">
        <f t="shared" si="8"/>
        <v>5</v>
      </c>
      <c r="Y28">
        <f t="shared" si="9"/>
        <v>1</v>
      </c>
    </row>
    <row r="29" spans="1:25">
      <c r="A29" s="3" t="s">
        <v>62</v>
      </c>
      <c r="B29" s="3" t="s">
        <v>63</v>
      </c>
      <c r="C29" s="3" t="s">
        <v>21</v>
      </c>
      <c r="D29" s="3" t="s">
        <v>10</v>
      </c>
      <c r="E29" s="3" t="s">
        <v>12</v>
      </c>
      <c r="F29" s="3" t="s">
        <v>16</v>
      </c>
      <c r="G29" s="3" t="s">
        <v>12</v>
      </c>
      <c r="H29">
        <f t="shared" si="7"/>
        <v>2</v>
      </c>
      <c r="I29" t="str">
        <f t="shared" si="0"/>
        <v>BAAAAADDDD!!!!</v>
      </c>
      <c r="J29">
        <f t="shared" si="1"/>
        <v>0</v>
      </c>
      <c r="S29" t="str">
        <f t="shared" si="2"/>
        <v>TRADE</v>
      </c>
      <c r="T29" t="str">
        <f t="shared" si="3"/>
        <v>TRADE</v>
      </c>
      <c r="U29" t="str">
        <f t="shared" si="4"/>
        <v>TRADE</v>
      </c>
      <c r="V29" t="str">
        <f t="shared" si="5"/>
        <v>TRADE</v>
      </c>
      <c r="W29" t="str">
        <f t="shared" si="6"/>
        <v>TRADE</v>
      </c>
      <c r="X29">
        <f t="shared" si="8"/>
        <v>5</v>
      </c>
      <c r="Y29">
        <f t="shared" si="9"/>
        <v>1</v>
      </c>
    </row>
    <row r="30" spans="1:25">
      <c r="A30" s="3" t="s">
        <v>64</v>
      </c>
      <c r="B30" s="3" t="s">
        <v>65</v>
      </c>
      <c r="C30" s="3" t="s">
        <v>10</v>
      </c>
      <c r="D30" s="3" t="s">
        <v>12</v>
      </c>
      <c r="E30" s="3" t="s">
        <v>9</v>
      </c>
      <c r="F30" s="3" t="s">
        <v>12</v>
      </c>
      <c r="G30" s="3" t="s">
        <v>15</v>
      </c>
      <c r="H30">
        <f t="shared" si="7"/>
        <v>2</v>
      </c>
      <c r="I30" t="str">
        <f t="shared" si="0"/>
        <v>BAAAAADDDD!!!!</v>
      </c>
      <c r="J30">
        <f t="shared" si="1"/>
        <v>0</v>
      </c>
      <c r="S30" t="str">
        <f t="shared" si="2"/>
        <v>TRADE</v>
      </c>
      <c r="T30" t="str">
        <f t="shared" si="3"/>
        <v>TRADE</v>
      </c>
      <c r="U30" t="str">
        <f t="shared" si="4"/>
        <v>TRADE</v>
      </c>
      <c r="V30" t="str">
        <f t="shared" si="5"/>
        <v>TRADE</v>
      </c>
      <c r="W30" t="str">
        <f t="shared" si="6"/>
        <v>TRADE</v>
      </c>
      <c r="X30">
        <f t="shared" si="8"/>
        <v>5</v>
      </c>
      <c r="Y30">
        <f t="shared" si="9"/>
        <v>1</v>
      </c>
    </row>
    <row r="31" spans="1:25">
      <c r="A31" s="3" t="s">
        <v>66</v>
      </c>
      <c r="B31" s="3" t="s">
        <v>67</v>
      </c>
      <c r="C31" s="3" t="s">
        <v>10</v>
      </c>
      <c r="D31" s="3" t="s">
        <v>12</v>
      </c>
      <c r="E31" s="3" t="s">
        <v>27</v>
      </c>
      <c r="F31" s="3" t="s">
        <v>12</v>
      </c>
      <c r="G31" s="3" t="s">
        <v>9</v>
      </c>
      <c r="H31">
        <f t="shared" si="7"/>
        <v>2</v>
      </c>
      <c r="I31" t="str">
        <f t="shared" si="0"/>
        <v>BAAAAADDDD!!!!</v>
      </c>
      <c r="J31">
        <f t="shared" si="1"/>
        <v>0</v>
      </c>
      <c r="S31" t="str">
        <f t="shared" si="2"/>
        <v>TRADE</v>
      </c>
      <c r="T31" t="str">
        <f t="shared" si="3"/>
        <v>TRADE</v>
      </c>
      <c r="U31" t="str">
        <f t="shared" si="4"/>
        <v>TRADE</v>
      </c>
      <c r="V31" t="str">
        <f t="shared" si="5"/>
        <v>TRADE</v>
      </c>
      <c r="W31" t="str">
        <f t="shared" si="6"/>
        <v>TRADE</v>
      </c>
      <c r="X31">
        <f t="shared" si="8"/>
        <v>5</v>
      </c>
      <c r="Y31">
        <f t="shared" si="9"/>
        <v>1</v>
      </c>
    </row>
    <row r="32" spans="1:25">
      <c r="A32" s="3" t="s">
        <v>335</v>
      </c>
      <c r="B32" s="3" t="s">
        <v>68</v>
      </c>
      <c r="C32" s="3" t="s">
        <v>12</v>
      </c>
      <c r="D32" s="3" t="s">
        <v>9</v>
      </c>
      <c r="E32" s="3" t="s">
        <v>16</v>
      </c>
      <c r="F32" s="3" t="s">
        <v>15</v>
      </c>
      <c r="G32" s="3" t="s">
        <v>12</v>
      </c>
      <c r="H32">
        <f t="shared" si="7"/>
        <v>2</v>
      </c>
      <c r="I32" t="str">
        <f t="shared" si="0"/>
        <v>BAAAAADDDD!!!!</v>
      </c>
      <c r="J32">
        <f t="shared" si="1"/>
        <v>0</v>
      </c>
      <c r="S32" t="str">
        <f t="shared" si="2"/>
        <v>TRADE</v>
      </c>
      <c r="T32" t="str">
        <f t="shared" si="3"/>
        <v>TRADE</v>
      </c>
      <c r="U32" t="str">
        <f t="shared" si="4"/>
        <v>TRADE</v>
      </c>
      <c r="V32" t="str">
        <f t="shared" si="5"/>
        <v>TRADE</v>
      </c>
      <c r="W32" t="str">
        <f t="shared" si="6"/>
        <v>TRADE</v>
      </c>
      <c r="X32">
        <f t="shared" si="8"/>
        <v>5</v>
      </c>
      <c r="Y32">
        <f t="shared" si="9"/>
        <v>1</v>
      </c>
    </row>
    <row r="33" spans="1:25">
      <c r="A33" s="3" t="s">
        <v>69</v>
      </c>
      <c r="B33" s="3" t="s">
        <v>70</v>
      </c>
      <c r="C33" s="3" t="s">
        <v>12</v>
      </c>
      <c r="D33" s="3" t="s">
        <v>15</v>
      </c>
      <c r="E33" s="3" t="s">
        <v>12</v>
      </c>
      <c r="F33" s="3" t="s">
        <v>9</v>
      </c>
      <c r="G33" s="3" t="s">
        <v>12</v>
      </c>
      <c r="H33">
        <f t="shared" si="7"/>
        <v>3</v>
      </c>
      <c r="I33" t="str">
        <f t="shared" si="0"/>
        <v>BAAAAADDDD!!!!</v>
      </c>
      <c r="J33">
        <f t="shared" si="1"/>
        <v>0</v>
      </c>
      <c r="S33" t="str">
        <f t="shared" si="2"/>
        <v>TRADE</v>
      </c>
      <c r="T33" t="str">
        <f t="shared" si="3"/>
        <v>TRADE</v>
      </c>
      <c r="U33" t="str">
        <f t="shared" si="4"/>
        <v>TRADE</v>
      </c>
      <c r="V33" t="str">
        <f t="shared" si="5"/>
        <v>TRADE</v>
      </c>
      <c r="W33" t="str">
        <f t="shared" si="6"/>
        <v>TRADE</v>
      </c>
      <c r="X33">
        <f t="shared" si="8"/>
        <v>5</v>
      </c>
      <c r="Y33">
        <f t="shared" si="9"/>
        <v>1</v>
      </c>
    </row>
    <row r="34" spans="1:25">
      <c r="A34" s="3" t="s">
        <v>71</v>
      </c>
      <c r="B34" s="3" t="s">
        <v>72</v>
      </c>
      <c r="C34" s="3" t="s">
        <v>12</v>
      </c>
      <c r="D34" s="3" t="s">
        <v>27</v>
      </c>
      <c r="E34" s="3" t="s">
        <v>16</v>
      </c>
      <c r="F34" s="3" t="s">
        <v>12</v>
      </c>
      <c r="G34" s="3" t="s">
        <v>9</v>
      </c>
      <c r="H34">
        <f t="shared" si="7"/>
        <v>2</v>
      </c>
      <c r="I34" t="str">
        <f t="shared" si="0"/>
        <v>BAAAAADDDD!!!!</v>
      </c>
      <c r="J34">
        <f t="shared" si="1"/>
        <v>0</v>
      </c>
      <c r="S34" t="str">
        <f t="shared" si="2"/>
        <v>TRADE</v>
      </c>
      <c r="T34" t="str">
        <f t="shared" si="3"/>
        <v>TRADE</v>
      </c>
      <c r="U34" t="str">
        <f t="shared" si="4"/>
        <v>TRADE</v>
      </c>
      <c r="V34" t="str">
        <f t="shared" si="5"/>
        <v>TRADE</v>
      </c>
      <c r="W34" t="str">
        <f t="shared" si="6"/>
        <v>TRADE</v>
      </c>
      <c r="X34">
        <f t="shared" si="8"/>
        <v>5</v>
      </c>
      <c r="Y34">
        <f t="shared" si="9"/>
        <v>1</v>
      </c>
    </row>
    <row r="35" spans="1:25">
      <c r="A35" s="3" t="s">
        <v>73</v>
      </c>
      <c r="B35" s="3" t="s">
        <v>74</v>
      </c>
      <c r="C35" s="3" t="s">
        <v>11</v>
      </c>
      <c r="D35" s="3" t="s">
        <v>12</v>
      </c>
      <c r="E35" s="3" t="s">
        <v>15</v>
      </c>
      <c r="F35" s="3" t="s">
        <v>12</v>
      </c>
      <c r="G35" s="3" t="s">
        <v>21</v>
      </c>
      <c r="H35">
        <f t="shared" si="7"/>
        <v>2</v>
      </c>
      <c r="I35" t="str">
        <f t="shared" ref="I35:I66" si="10">IF(H35=J35,"good","BAAAAADDDD!!!!")</f>
        <v>BAAAAADDDD!!!!</v>
      </c>
      <c r="J35">
        <f t="shared" ref="J35:J66" si="11">COUNTIF(M35:Q35,"OFF")</f>
        <v>0</v>
      </c>
      <c r="S35" t="str">
        <f t="shared" ref="S35:S66" si="12">IF(C35=M35, "NO", "TRADE")</f>
        <v>TRADE</v>
      </c>
      <c r="T35" t="str">
        <f t="shared" ref="T35:T66" si="13">IF(D35=N35, "NO", "TRADE")</f>
        <v>TRADE</v>
      </c>
      <c r="U35" t="str">
        <f t="shared" ref="U35:U66" si="14">IF(E35=O35, "NO", "TRADE")</f>
        <v>TRADE</v>
      </c>
      <c r="V35" t="str">
        <f t="shared" ref="V35:V66" si="15">IF(F35=P35, "NO", "TRADE")</f>
        <v>TRADE</v>
      </c>
      <c r="W35" t="str">
        <f t="shared" ref="W35:W66" si="16">IF(G35=Q35, "NO", "TRADE")</f>
        <v>TRADE</v>
      </c>
      <c r="X35">
        <f t="shared" si="8"/>
        <v>5</v>
      </c>
      <c r="Y35">
        <f t="shared" si="9"/>
        <v>1</v>
      </c>
    </row>
    <row r="36" spans="1:25">
      <c r="A36" s="3" t="s">
        <v>75</v>
      </c>
      <c r="B36" s="3" t="s">
        <v>74</v>
      </c>
      <c r="C36" s="3" t="s">
        <v>12</v>
      </c>
      <c r="D36" s="3" t="s">
        <v>16</v>
      </c>
      <c r="E36" s="3" t="s">
        <v>12</v>
      </c>
      <c r="F36" s="3" t="s">
        <v>15</v>
      </c>
      <c r="G36" s="3" t="s">
        <v>12</v>
      </c>
      <c r="H36">
        <f t="shared" si="7"/>
        <v>3</v>
      </c>
      <c r="I36" t="str">
        <f t="shared" si="10"/>
        <v>BAAAAADDDD!!!!</v>
      </c>
      <c r="J36">
        <f t="shared" si="11"/>
        <v>0</v>
      </c>
      <c r="S36" t="str">
        <f t="shared" si="12"/>
        <v>TRADE</v>
      </c>
      <c r="T36" t="str">
        <f t="shared" si="13"/>
        <v>TRADE</v>
      </c>
      <c r="U36" t="str">
        <f t="shared" si="14"/>
        <v>TRADE</v>
      </c>
      <c r="V36" t="str">
        <f t="shared" si="15"/>
        <v>TRADE</v>
      </c>
      <c r="W36" t="str">
        <f t="shared" si="16"/>
        <v>TRADE</v>
      </c>
      <c r="X36">
        <f t="shared" si="8"/>
        <v>5</v>
      </c>
      <c r="Y36">
        <f t="shared" si="9"/>
        <v>1</v>
      </c>
    </row>
    <row r="37" spans="1:25">
      <c r="A37" s="2" t="s">
        <v>76</v>
      </c>
      <c r="B37" s="2" t="s">
        <v>74</v>
      </c>
      <c r="C37" s="2" t="s">
        <v>9</v>
      </c>
      <c r="D37" s="2" t="s">
        <v>12</v>
      </c>
      <c r="E37" s="2" t="s">
        <v>38</v>
      </c>
      <c r="F37" s="2" t="s">
        <v>12</v>
      </c>
      <c r="G37" s="2" t="s">
        <v>32</v>
      </c>
      <c r="H37">
        <f t="shared" si="7"/>
        <v>2</v>
      </c>
      <c r="I37" t="str">
        <f t="shared" si="10"/>
        <v>BAAAAADDDD!!!!</v>
      </c>
      <c r="J37">
        <f t="shared" si="11"/>
        <v>0</v>
      </c>
      <c r="S37" t="str">
        <f t="shared" si="12"/>
        <v>TRADE</v>
      </c>
      <c r="T37" t="str">
        <f t="shared" si="13"/>
        <v>TRADE</v>
      </c>
      <c r="U37" t="str">
        <f t="shared" si="14"/>
        <v>TRADE</v>
      </c>
      <c r="V37" t="str">
        <f t="shared" si="15"/>
        <v>TRADE</v>
      </c>
      <c r="W37" t="str">
        <f t="shared" si="16"/>
        <v>TRADE</v>
      </c>
      <c r="X37">
        <f t="shared" si="8"/>
        <v>5</v>
      </c>
      <c r="Y37">
        <f t="shared" si="9"/>
        <v>1</v>
      </c>
    </row>
    <row r="38" spans="1:25">
      <c r="A38" s="3" t="s">
        <v>77</v>
      </c>
      <c r="B38" s="3" t="s">
        <v>78</v>
      </c>
      <c r="C38" s="3" t="s">
        <v>15</v>
      </c>
      <c r="D38" s="3" t="s">
        <v>12</v>
      </c>
      <c r="E38" s="3" t="s">
        <v>9</v>
      </c>
      <c r="F38" s="3" t="s">
        <v>12</v>
      </c>
      <c r="G38" s="3" t="s">
        <v>27</v>
      </c>
      <c r="H38">
        <f t="shared" si="7"/>
        <v>2</v>
      </c>
      <c r="I38" t="str">
        <f t="shared" si="10"/>
        <v>BAAAAADDDD!!!!</v>
      </c>
      <c r="J38">
        <f t="shared" si="11"/>
        <v>0</v>
      </c>
      <c r="S38" t="str">
        <f t="shared" si="12"/>
        <v>TRADE</v>
      </c>
      <c r="T38" t="str">
        <f t="shared" si="13"/>
        <v>TRADE</v>
      </c>
      <c r="U38" t="str">
        <f t="shared" si="14"/>
        <v>TRADE</v>
      </c>
      <c r="V38" t="str">
        <f t="shared" si="15"/>
        <v>TRADE</v>
      </c>
      <c r="W38" t="str">
        <f t="shared" si="16"/>
        <v>TRADE</v>
      </c>
      <c r="X38">
        <f t="shared" si="8"/>
        <v>5</v>
      </c>
      <c r="Y38">
        <f t="shared" si="9"/>
        <v>1</v>
      </c>
    </row>
    <row r="39" spans="1:25">
      <c r="A39" s="3" t="s">
        <v>79</v>
      </c>
      <c r="B39" s="3" t="s">
        <v>80</v>
      </c>
      <c r="C39" s="3" t="s">
        <v>11</v>
      </c>
      <c r="D39" s="3" t="s">
        <v>12</v>
      </c>
      <c r="E39" s="3" t="s">
        <v>9</v>
      </c>
      <c r="F39" s="3" t="s">
        <v>12</v>
      </c>
      <c r="G39" s="3" t="s">
        <v>10</v>
      </c>
      <c r="H39">
        <f t="shared" si="7"/>
        <v>2</v>
      </c>
      <c r="I39" t="str">
        <f t="shared" si="10"/>
        <v>BAAAAADDDD!!!!</v>
      </c>
      <c r="J39">
        <f t="shared" si="11"/>
        <v>0</v>
      </c>
      <c r="S39" t="str">
        <f t="shared" si="12"/>
        <v>TRADE</v>
      </c>
      <c r="T39" t="str">
        <f t="shared" si="13"/>
        <v>TRADE</v>
      </c>
      <c r="U39" t="str">
        <f t="shared" si="14"/>
        <v>TRADE</v>
      </c>
      <c r="V39" t="str">
        <f t="shared" si="15"/>
        <v>TRADE</v>
      </c>
      <c r="W39" t="str">
        <f t="shared" si="16"/>
        <v>TRADE</v>
      </c>
      <c r="X39">
        <f t="shared" si="8"/>
        <v>5</v>
      </c>
      <c r="Y39">
        <f t="shared" si="9"/>
        <v>1</v>
      </c>
    </row>
    <row r="40" spans="1:25">
      <c r="A40" s="2" t="s">
        <v>81</v>
      </c>
      <c r="B40" s="2" t="s">
        <v>336</v>
      </c>
      <c r="C40" s="2" t="s">
        <v>10</v>
      </c>
      <c r="D40" s="2" t="s">
        <v>12</v>
      </c>
      <c r="E40" s="2" t="s">
        <v>9</v>
      </c>
      <c r="F40" s="2" t="s">
        <v>12</v>
      </c>
      <c r="G40" s="2" t="s">
        <v>15</v>
      </c>
      <c r="H40">
        <f t="shared" si="7"/>
        <v>2</v>
      </c>
      <c r="I40" t="str">
        <f t="shared" si="10"/>
        <v>BAAAAADDDD!!!!</v>
      </c>
      <c r="J40">
        <f t="shared" si="11"/>
        <v>0</v>
      </c>
      <c r="S40" t="str">
        <f t="shared" si="12"/>
        <v>TRADE</v>
      </c>
      <c r="T40" t="str">
        <f t="shared" si="13"/>
        <v>TRADE</v>
      </c>
      <c r="U40" t="str">
        <f t="shared" si="14"/>
        <v>TRADE</v>
      </c>
      <c r="V40" t="str">
        <f t="shared" si="15"/>
        <v>TRADE</v>
      </c>
      <c r="W40" t="str">
        <f t="shared" si="16"/>
        <v>TRADE</v>
      </c>
      <c r="X40">
        <f t="shared" si="8"/>
        <v>5</v>
      </c>
      <c r="Y40">
        <f t="shared" si="9"/>
        <v>1</v>
      </c>
    </row>
    <row r="41" spans="1:25">
      <c r="A41" s="3" t="s">
        <v>82</v>
      </c>
      <c r="B41" s="3" t="s">
        <v>83</v>
      </c>
      <c r="C41" s="3" t="s">
        <v>12</v>
      </c>
      <c r="D41" s="3" t="s">
        <v>16</v>
      </c>
      <c r="E41" s="3" t="s">
        <v>12</v>
      </c>
      <c r="F41" s="3" t="s">
        <v>9</v>
      </c>
      <c r="G41" s="3" t="s">
        <v>12</v>
      </c>
      <c r="H41">
        <f t="shared" si="7"/>
        <v>3</v>
      </c>
      <c r="I41" t="str">
        <f t="shared" si="10"/>
        <v>BAAAAADDDD!!!!</v>
      </c>
      <c r="J41">
        <f t="shared" si="11"/>
        <v>0</v>
      </c>
      <c r="S41" t="str">
        <f t="shared" si="12"/>
        <v>TRADE</v>
      </c>
      <c r="T41" t="str">
        <f t="shared" si="13"/>
        <v>TRADE</v>
      </c>
      <c r="U41" t="str">
        <f t="shared" si="14"/>
        <v>TRADE</v>
      </c>
      <c r="V41" t="str">
        <f t="shared" si="15"/>
        <v>TRADE</v>
      </c>
      <c r="W41" t="str">
        <f t="shared" si="16"/>
        <v>TRADE</v>
      </c>
      <c r="X41">
        <f t="shared" si="8"/>
        <v>5</v>
      </c>
      <c r="Y41">
        <f t="shared" si="9"/>
        <v>1</v>
      </c>
    </row>
    <row r="42" spans="1:25">
      <c r="A42" s="2" t="s">
        <v>84</v>
      </c>
      <c r="B42" s="2" t="s">
        <v>83</v>
      </c>
      <c r="C42" s="2" t="s">
        <v>9</v>
      </c>
      <c r="D42" s="2" t="s">
        <v>12</v>
      </c>
      <c r="E42" s="2" t="s">
        <v>21</v>
      </c>
      <c r="F42" s="2" t="s">
        <v>16</v>
      </c>
      <c r="G42" s="2" t="s">
        <v>12</v>
      </c>
      <c r="H42">
        <f t="shared" si="7"/>
        <v>2</v>
      </c>
      <c r="I42" t="str">
        <f t="shared" si="10"/>
        <v>BAAAAADDDD!!!!</v>
      </c>
      <c r="J42">
        <f t="shared" si="11"/>
        <v>0</v>
      </c>
      <c r="S42" t="str">
        <f t="shared" si="12"/>
        <v>TRADE</v>
      </c>
      <c r="T42" t="str">
        <f t="shared" si="13"/>
        <v>TRADE</v>
      </c>
      <c r="U42" t="str">
        <f t="shared" si="14"/>
        <v>TRADE</v>
      </c>
      <c r="V42" t="str">
        <f t="shared" si="15"/>
        <v>TRADE</v>
      </c>
      <c r="W42" t="str">
        <f t="shared" si="16"/>
        <v>TRADE</v>
      </c>
      <c r="X42">
        <f t="shared" si="8"/>
        <v>5</v>
      </c>
      <c r="Y42">
        <f t="shared" si="9"/>
        <v>1</v>
      </c>
    </row>
    <row r="43" spans="1:25">
      <c r="A43" s="2" t="s">
        <v>85</v>
      </c>
      <c r="B43" s="2" t="s">
        <v>86</v>
      </c>
      <c r="C43" s="2" t="s">
        <v>12</v>
      </c>
      <c r="D43" s="2" t="s">
        <v>27</v>
      </c>
      <c r="E43" s="2" t="s">
        <v>12</v>
      </c>
      <c r="F43" s="2" t="s">
        <v>38</v>
      </c>
      <c r="G43" s="2" t="s">
        <v>12</v>
      </c>
      <c r="H43">
        <f t="shared" si="7"/>
        <v>3</v>
      </c>
      <c r="I43" t="str">
        <f t="shared" si="10"/>
        <v>BAAAAADDDD!!!!</v>
      </c>
      <c r="J43">
        <f t="shared" si="11"/>
        <v>0</v>
      </c>
      <c r="S43" t="str">
        <f t="shared" si="12"/>
        <v>TRADE</v>
      </c>
      <c r="T43" t="str">
        <f t="shared" si="13"/>
        <v>TRADE</v>
      </c>
      <c r="U43" t="str">
        <f t="shared" si="14"/>
        <v>TRADE</v>
      </c>
      <c r="V43" t="str">
        <f t="shared" si="15"/>
        <v>TRADE</v>
      </c>
      <c r="W43" t="str">
        <f t="shared" si="16"/>
        <v>TRADE</v>
      </c>
      <c r="X43">
        <f t="shared" si="8"/>
        <v>5</v>
      </c>
      <c r="Y43">
        <f t="shared" si="9"/>
        <v>1</v>
      </c>
    </row>
    <row r="44" spans="1:25">
      <c r="A44" s="3" t="s">
        <v>87</v>
      </c>
      <c r="B44" s="3" t="s">
        <v>86</v>
      </c>
      <c r="C44" s="3" t="s">
        <v>9</v>
      </c>
      <c r="D44" s="3" t="s">
        <v>12</v>
      </c>
      <c r="E44" s="3" t="s">
        <v>11</v>
      </c>
      <c r="F44" s="3" t="s">
        <v>12</v>
      </c>
      <c r="G44" s="3" t="s">
        <v>10</v>
      </c>
      <c r="H44">
        <f t="shared" si="7"/>
        <v>2</v>
      </c>
      <c r="I44" t="str">
        <f t="shared" si="10"/>
        <v>BAAAAADDDD!!!!</v>
      </c>
      <c r="J44">
        <f t="shared" si="11"/>
        <v>0</v>
      </c>
      <c r="S44" t="str">
        <f t="shared" si="12"/>
        <v>TRADE</v>
      </c>
      <c r="T44" t="str">
        <f t="shared" si="13"/>
        <v>TRADE</v>
      </c>
      <c r="U44" t="str">
        <f t="shared" si="14"/>
        <v>TRADE</v>
      </c>
      <c r="V44" t="str">
        <f t="shared" si="15"/>
        <v>TRADE</v>
      </c>
      <c r="W44" t="str">
        <f t="shared" si="16"/>
        <v>TRADE</v>
      </c>
      <c r="X44">
        <f t="shared" si="8"/>
        <v>5</v>
      </c>
      <c r="Y44">
        <f t="shared" si="9"/>
        <v>1</v>
      </c>
    </row>
    <row r="45" spans="1:25">
      <c r="A45" s="3" t="s">
        <v>88</v>
      </c>
      <c r="B45" s="3" t="s">
        <v>89</v>
      </c>
      <c r="C45" s="3" t="s">
        <v>11</v>
      </c>
      <c r="D45" s="3" t="s">
        <v>12</v>
      </c>
      <c r="E45" s="3" t="s">
        <v>32</v>
      </c>
      <c r="F45" s="3" t="s">
        <v>12</v>
      </c>
      <c r="G45" s="3" t="s">
        <v>15</v>
      </c>
      <c r="H45">
        <f t="shared" si="7"/>
        <v>2</v>
      </c>
      <c r="I45" t="str">
        <f t="shared" si="10"/>
        <v>BAAAAADDDD!!!!</v>
      </c>
      <c r="J45">
        <f t="shared" si="11"/>
        <v>0</v>
      </c>
      <c r="S45" t="str">
        <f t="shared" si="12"/>
        <v>TRADE</v>
      </c>
      <c r="T45" t="str">
        <f t="shared" si="13"/>
        <v>TRADE</v>
      </c>
      <c r="U45" t="str">
        <f t="shared" si="14"/>
        <v>TRADE</v>
      </c>
      <c r="V45" t="str">
        <f t="shared" si="15"/>
        <v>TRADE</v>
      </c>
      <c r="W45" t="str">
        <f t="shared" si="16"/>
        <v>TRADE</v>
      </c>
      <c r="X45">
        <f t="shared" si="8"/>
        <v>5</v>
      </c>
      <c r="Y45">
        <f t="shared" si="9"/>
        <v>1</v>
      </c>
    </row>
    <row r="46" spans="1:25">
      <c r="A46" s="2" t="s">
        <v>90</v>
      </c>
      <c r="B46" s="2" t="s">
        <v>89</v>
      </c>
      <c r="C46" s="2" t="s">
        <v>27</v>
      </c>
      <c r="D46" s="2" t="s">
        <v>12</v>
      </c>
      <c r="E46" s="2" t="s">
        <v>11</v>
      </c>
      <c r="F46" s="2" t="s">
        <v>12</v>
      </c>
      <c r="G46" s="2" t="s">
        <v>9</v>
      </c>
      <c r="H46">
        <f t="shared" si="7"/>
        <v>2</v>
      </c>
      <c r="I46" t="str">
        <f t="shared" si="10"/>
        <v>BAAAAADDDD!!!!</v>
      </c>
      <c r="J46">
        <f t="shared" si="11"/>
        <v>0</v>
      </c>
      <c r="S46" t="str">
        <f t="shared" si="12"/>
        <v>TRADE</v>
      </c>
      <c r="T46" t="str">
        <f t="shared" si="13"/>
        <v>TRADE</v>
      </c>
      <c r="U46" t="str">
        <f t="shared" si="14"/>
        <v>TRADE</v>
      </c>
      <c r="V46" t="str">
        <f t="shared" si="15"/>
        <v>TRADE</v>
      </c>
      <c r="W46" t="str">
        <f t="shared" si="16"/>
        <v>TRADE</v>
      </c>
      <c r="X46">
        <f t="shared" si="8"/>
        <v>5</v>
      </c>
      <c r="Y46">
        <f t="shared" si="9"/>
        <v>1</v>
      </c>
    </row>
    <row r="47" spans="1:25">
      <c r="A47" s="2" t="s">
        <v>91</v>
      </c>
      <c r="B47" s="2" t="s">
        <v>89</v>
      </c>
      <c r="C47" s="2" t="s">
        <v>12</v>
      </c>
      <c r="D47" s="2" t="s">
        <v>11</v>
      </c>
      <c r="E47" s="2" t="s">
        <v>12</v>
      </c>
      <c r="F47" s="2" t="s">
        <v>9</v>
      </c>
      <c r="G47" s="2" t="s">
        <v>12</v>
      </c>
      <c r="H47">
        <f t="shared" si="7"/>
        <v>3</v>
      </c>
      <c r="I47" t="str">
        <f t="shared" si="10"/>
        <v>BAAAAADDDD!!!!</v>
      </c>
      <c r="J47">
        <f t="shared" si="11"/>
        <v>0</v>
      </c>
      <c r="S47" t="str">
        <f t="shared" si="12"/>
        <v>TRADE</v>
      </c>
      <c r="T47" t="str">
        <f t="shared" si="13"/>
        <v>TRADE</v>
      </c>
      <c r="U47" t="str">
        <f t="shared" si="14"/>
        <v>TRADE</v>
      </c>
      <c r="V47" t="str">
        <f t="shared" si="15"/>
        <v>TRADE</v>
      </c>
      <c r="W47" t="str">
        <f t="shared" si="16"/>
        <v>TRADE</v>
      </c>
      <c r="X47">
        <f t="shared" si="8"/>
        <v>5</v>
      </c>
      <c r="Y47">
        <f t="shared" si="9"/>
        <v>1</v>
      </c>
    </row>
    <row r="48" spans="1:25">
      <c r="A48" s="2" t="s">
        <v>92</v>
      </c>
      <c r="B48" s="2" t="s">
        <v>93</v>
      </c>
      <c r="C48" s="2" t="s">
        <v>9</v>
      </c>
      <c r="D48" s="2" t="s">
        <v>12</v>
      </c>
      <c r="E48" s="2" t="s">
        <v>11</v>
      </c>
      <c r="F48" s="2" t="s">
        <v>12</v>
      </c>
      <c r="G48" s="2" t="s">
        <v>16</v>
      </c>
      <c r="H48">
        <f t="shared" si="7"/>
        <v>2</v>
      </c>
      <c r="I48" t="str">
        <f t="shared" si="10"/>
        <v>BAAAAADDDD!!!!</v>
      </c>
      <c r="J48">
        <f t="shared" si="11"/>
        <v>0</v>
      </c>
      <c r="S48" t="str">
        <f t="shared" si="12"/>
        <v>TRADE</v>
      </c>
      <c r="T48" t="str">
        <f t="shared" si="13"/>
        <v>TRADE</v>
      </c>
      <c r="U48" t="str">
        <f t="shared" si="14"/>
        <v>TRADE</v>
      </c>
      <c r="V48" t="str">
        <f t="shared" si="15"/>
        <v>TRADE</v>
      </c>
      <c r="W48" t="str">
        <f t="shared" si="16"/>
        <v>TRADE</v>
      </c>
      <c r="X48">
        <f t="shared" si="8"/>
        <v>5</v>
      </c>
      <c r="Y48">
        <f t="shared" si="9"/>
        <v>1</v>
      </c>
    </row>
    <row r="49" spans="1:25">
      <c r="A49" s="2" t="s">
        <v>94</v>
      </c>
      <c r="B49" s="2" t="s">
        <v>93</v>
      </c>
      <c r="C49" s="2" t="s">
        <v>12</v>
      </c>
      <c r="D49" s="2" t="s">
        <v>9</v>
      </c>
      <c r="E49" s="2" t="s">
        <v>12</v>
      </c>
      <c r="F49" s="2" t="s">
        <v>11</v>
      </c>
      <c r="G49" s="2" t="s">
        <v>12</v>
      </c>
      <c r="H49">
        <f t="shared" si="7"/>
        <v>3</v>
      </c>
      <c r="I49" t="str">
        <f t="shared" si="10"/>
        <v>BAAAAADDDD!!!!</v>
      </c>
      <c r="J49">
        <f t="shared" si="11"/>
        <v>0</v>
      </c>
      <c r="S49" t="str">
        <f t="shared" si="12"/>
        <v>TRADE</v>
      </c>
      <c r="T49" t="str">
        <f t="shared" si="13"/>
        <v>TRADE</v>
      </c>
      <c r="U49" t="str">
        <f t="shared" si="14"/>
        <v>TRADE</v>
      </c>
      <c r="V49" t="str">
        <f t="shared" si="15"/>
        <v>TRADE</v>
      </c>
      <c r="W49" t="str">
        <f t="shared" si="16"/>
        <v>TRADE</v>
      </c>
      <c r="X49">
        <f t="shared" si="8"/>
        <v>5</v>
      </c>
      <c r="Y49">
        <f t="shared" si="9"/>
        <v>1</v>
      </c>
    </row>
    <row r="50" spans="1:25">
      <c r="A50" s="2" t="s">
        <v>95</v>
      </c>
      <c r="B50" s="2" t="s">
        <v>96</v>
      </c>
      <c r="C50" s="2" t="s">
        <v>27</v>
      </c>
      <c r="D50" s="2" t="s">
        <v>12</v>
      </c>
      <c r="E50" s="2" t="s">
        <v>9</v>
      </c>
      <c r="F50" s="2" t="s">
        <v>12</v>
      </c>
      <c r="G50" s="2" t="s">
        <v>15</v>
      </c>
      <c r="H50">
        <f t="shared" si="7"/>
        <v>2</v>
      </c>
      <c r="I50" t="str">
        <f t="shared" si="10"/>
        <v>BAAAAADDDD!!!!</v>
      </c>
      <c r="J50">
        <f t="shared" si="11"/>
        <v>0</v>
      </c>
      <c r="S50" t="str">
        <f t="shared" si="12"/>
        <v>TRADE</v>
      </c>
      <c r="T50" t="str">
        <f t="shared" si="13"/>
        <v>TRADE</v>
      </c>
      <c r="U50" t="str">
        <f t="shared" si="14"/>
        <v>TRADE</v>
      </c>
      <c r="V50" t="str">
        <f t="shared" si="15"/>
        <v>TRADE</v>
      </c>
      <c r="W50" t="str">
        <f t="shared" si="16"/>
        <v>TRADE</v>
      </c>
      <c r="X50">
        <f t="shared" si="8"/>
        <v>5</v>
      </c>
      <c r="Y50">
        <f t="shared" si="9"/>
        <v>1</v>
      </c>
    </row>
    <row r="51" spans="1:25">
      <c r="A51" s="2" t="s">
        <v>97</v>
      </c>
      <c r="B51" s="2" t="s">
        <v>96</v>
      </c>
      <c r="C51" s="2" t="s">
        <v>12</v>
      </c>
      <c r="D51" s="2" t="s">
        <v>27</v>
      </c>
      <c r="E51" s="2" t="s">
        <v>12</v>
      </c>
      <c r="F51" s="2" t="s">
        <v>16</v>
      </c>
      <c r="G51" s="2" t="s">
        <v>12</v>
      </c>
      <c r="H51">
        <f t="shared" si="7"/>
        <v>3</v>
      </c>
      <c r="I51" t="str">
        <f t="shared" si="10"/>
        <v>BAAAAADDDD!!!!</v>
      </c>
      <c r="J51">
        <f t="shared" si="11"/>
        <v>0</v>
      </c>
      <c r="S51" t="str">
        <f t="shared" si="12"/>
        <v>TRADE</v>
      </c>
      <c r="T51" t="str">
        <f t="shared" si="13"/>
        <v>TRADE</v>
      </c>
      <c r="U51" t="str">
        <f t="shared" si="14"/>
        <v>TRADE</v>
      </c>
      <c r="V51" t="str">
        <f t="shared" si="15"/>
        <v>TRADE</v>
      </c>
      <c r="W51" t="str">
        <f t="shared" si="16"/>
        <v>TRADE</v>
      </c>
      <c r="X51">
        <f t="shared" si="8"/>
        <v>5</v>
      </c>
      <c r="Y51">
        <f t="shared" si="9"/>
        <v>1</v>
      </c>
    </row>
    <row r="52" spans="1:25">
      <c r="A52" s="2" t="s">
        <v>98</v>
      </c>
      <c r="B52" s="2" t="s">
        <v>96</v>
      </c>
      <c r="C52" s="2" t="s">
        <v>11</v>
      </c>
      <c r="D52" s="2" t="s">
        <v>12</v>
      </c>
      <c r="E52" s="2" t="s">
        <v>38</v>
      </c>
      <c r="F52" s="2" t="s">
        <v>12</v>
      </c>
      <c r="G52" s="2" t="s">
        <v>32</v>
      </c>
      <c r="H52">
        <f t="shared" si="7"/>
        <v>2</v>
      </c>
      <c r="I52" t="str">
        <f t="shared" si="10"/>
        <v>BAAAAADDDD!!!!</v>
      </c>
      <c r="J52">
        <f t="shared" si="11"/>
        <v>0</v>
      </c>
      <c r="S52" t="str">
        <f t="shared" si="12"/>
        <v>TRADE</v>
      </c>
      <c r="T52" t="str">
        <f t="shared" si="13"/>
        <v>TRADE</v>
      </c>
      <c r="U52" t="str">
        <f t="shared" si="14"/>
        <v>TRADE</v>
      </c>
      <c r="V52" t="str">
        <f t="shared" si="15"/>
        <v>TRADE</v>
      </c>
      <c r="W52" t="str">
        <f t="shared" si="16"/>
        <v>TRADE</v>
      </c>
      <c r="X52">
        <f t="shared" si="8"/>
        <v>5</v>
      </c>
      <c r="Y52">
        <f t="shared" si="9"/>
        <v>1</v>
      </c>
    </row>
    <row r="53" spans="1:25">
      <c r="A53" s="3" t="s">
        <v>99</v>
      </c>
      <c r="B53" s="3" t="s">
        <v>100</v>
      </c>
      <c r="C53" s="3" t="s">
        <v>9</v>
      </c>
      <c r="D53" s="3" t="s">
        <v>16</v>
      </c>
      <c r="E53" s="3" t="s">
        <v>12</v>
      </c>
      <c r="F53" s="3" t="s">
        <v>11</v>
      </c>
      <c r="G53" s="3" t="s">
        <v>12</v>
      </c>
      <c r="H53">
        <f t="shared" si="7"/>
        <v>2</v>
      </c>
      <c r="I53" t="str">
        <f t="shared" si="10"/>
        <v>BAAAAADDDD!!!!</v>
      </c>
      <c r="J53">
        <f t="shared" si="11"/>
        <v>0</v>
      </c>
      <c r="S53" t="str">
        <f t="shared" si="12"/>
        <v>TRADE</v>
      </c>
      <c r="T53" t="str">
        <f t="shared" si="13"/>
        <v>TRADE</v>
      </c>
      <c r="U53" t="str">
        <f t="shared" si="14"/>
        <v>TRADE</v>
      </c>
      <c r="V53" t="str">
        <f t="shared" si="15"/>
        <v>TRADE</v>
      </c>
      <c r="W53" t="str">
        <f t="shared" si="16"/>
        <v>TRADE</v>
      </c>
      <c r="X53">
        <f t="shared" si="8"/>
        <v>5</v>
      </c>
      <c r="Y53">
        <f t="shared" si="9"/>
        <v>1</v>
      </c>
    </row>
    <row r="54" spans="1:25">
      <c r="A54" s="3" t="s">
        <v>101</v>
      </c>
      <c r="B54" s="3" t="s">
        <v>102</v>
      </c>
      <c r="C54" s="3" t="s">
        <v>21</v>
      </c>
      <c r="D54" s="3" t="s">
        <v>12</v>
      </c>
      <c r="E54" s="3" t="s">
        <v>9</v>
      </c>
      <c r="F54" s="3" t="s">
        <v>12</v>
      </c>
      <c r="G54" s="3" t="s">
        <v>15</v>
      </c>
      <c r="H54">
        <f t="shared" si="7"/>
        <v>2</v>
      </c>
      <c r="I54" t="str">
        <f t="shared" si="10"/>
        <v>BAAAAADDDD!!!!</v>
      </c>
      <c r="J54">
        <f t="shared" si="11"/>
        <v>0</v>
      </c>
      <c r="S54" t="str">
        <f t="shared" si="12"/>
        <v>TRADE</v>
      </c>
      <c r="T54" t="str">
        <f t="shared" si="13"/>
        <v>TRADE</v>
      </c>
      <c r="U54" t="str">
        <f t="shared" si="14"/>
        <v>TRADE</v>
      </c>
      <c r="V54" t="str">
        <f t="shared" si="15"/>
        <v>TRADE</v>
      </c>
      <c r="W54" t="str">
        <f t="shared" si="16"/>
        <v>TRADE</v>
      </c>
      <c r="X54">
        <f t="shared" si="8"/>
        <v>5</v>
      </c>
      <c r="Y54">
        <f t="shared" si="9"/>
        <v>1</v>
      </c>
    </row>
    <row r="55" spans="1:25">
      <c r="A55" s="3" t="s">
        <v>103</v>
      </c>
      <c r="B55" s="3" t="s">
        <v>102</v>
      </c>
      <c r="C55" s="3" t="s">
        <v>9</v>
      </c>
      <c r="D55" s="3" t="s">
        <v>12</v>
      </c>
      <c r="E55" s="3" t="s">
        <v>21</v>
      </c>
      <c r="F55" s="3" t="s">
        <v>16</v>
      </c>
      <c r="G55" s="3" t="s">
        <v>12</v>
      </c>
      <c r="H55">
        <f t="shared" si="7"/>
        <v>2</v>
      </c>
      <c r="I55" t="str">
        <f t="shared" si="10"/>
        <v>BAAAAADDDD!!!!</v>
      </c>
      <c r="J55">
        <f t="shared" si="11"/>
        <v>0</v>
      </c>
      <c r="S55" t="str">
        <f t="shared" si="12"/>
        <v>TRADE</v>
      </c>
      <c r="T55" t="str">
        <f t="shared" si="13"/>
        <v>TRADE</v>
      </c>
      <c r="U55" t="str">
        <f t="shared" si="14"/>
        <v>TRADE</v>
      </c>
      <c r="V55" t="str">
        <f t="shared" si="15"/>
        <v>TRADE</v>
      </c>
      <c r="W55" t="str">
        <f t="shared" si="16"/>
        <v>TRADE</v>
      </c>
      <c r="X55">
        <f t="shared" si="8"/>
        <v>5</v>
      </c>
      <c r="Y55">
        <f t="shared" si="9"/>
        <v>1</v>
      </c>
    </row>
    <row r="56" spans="1:25">
      <c r="A56" s="3" t="s">
        <v>104</v>
      </c>
      <c r="B56" s="3" t="s">
        <v>102</v>
      </c>
      <c r="C56" s="3" t="s">
        <v>12</v>
      </c>
      <c r="D56" s="3" t="s">
        <v>15</v>
      </c>
      <c r="E56" s="3" t="s">
        <v>12</v>
      </c>
      <c r="F56" s="3" t="s">
        <v>9</v>
      </c>
      <c r="G56" s="3" t="s">
        <v>12</v>
      </c>
      <c r="H56">
        <f t="shared" si="7"/>
        <v>3</v>
      </c>
      <c r="I56" t="str">
        <f t="shared" si="10"/>
        <v>BAAAAADDDD!!!!</v>
      </c>
      <c r="J56">
        <f t="shared" si="11"/>
        <v>0</v>
      </c>
      <c r="S56" t="str">
        <f t="shared" si="12"/>
        <v>TRADE</v>
      </c>
      <c r="T56" t="str">
        <f t="shared" si="13"/>
        <v>TRADE</v>
      </c>
      <c r="U56" t="str">
        <f t="shared" si="14"/>
        <v>TRADE</v>
      </c>
      <c r="V56" t="str">
        <f t="shared" si="15"/>
        <v>TRADE</v>
      </c>
      <c r="W56" t="str">
        <f t="shared" si="16"/>
        <v>TRADE</v>
      </c>
      <c r="X56">
        <f t="shared" si="8"/>
        <v>5</v>
      </c>
      <c r="Y56">
        <f t="shared" si="9"/>
        <v>1</v>
      </c>
    </row>
    <row r="57" spans="1:25">
      <c r="A57" s="2" t="s">
        <v>105</v>
      </c>
      <c r="B57" s="2" t="s">
        <v>106</v>
      </c>
      <c r="C57" s="2" t="s">
        <v>27</v>
      </c>
      <c r="D57" s="2" t="s">
        <v>12</v>
      </c>
      <c r="E57" s="2" t="s">
        <v>11</v>
      </c>
      <c r="F57" s="2" t="s">
        <v>12</v>
      </c>
      <c r="G57" s="2" t="s">
        <v>32</v>
      </c>
      <c r="H57">
        <f t="shared" si="7"/>
        <v>2</v>
      </c>
      <c r="I57" t="str">
        <f t="shared" si="10"/>
        <v>BAAAAADDDD!!!!</v>
      </c>
      <c r="J57">
        <f t="shared" si="11"/>
        <v>0</v>
      </c>
      <c r="S57" t="str">
        <f t="shared" si="12"/>
        <v>TRADE</v>
      </c>
      <c r="T57" t="str">
        <f t="shared" si="13"/>
        <v>TRADE</v>
      </c>
      <c r="U57" t="str">
        <f t="shared" si="14"/>
        <v>TRADE</v>
      </c>
      <c r="V57" t="str">
        <f t="shared" si="15"/>
        <v>TRADE</v>
      </c>
      <c r="W57" t="str">
        <f t="shared" si="16"/>
        <v>TRADE</v>
      </c>
      <c r="X57">
        <f t="shared" si="8"/>
        <v>5</v>
      </c>
      <c r="Y57">
        <f t="shared" si="9"/>
        <v>1</v>
      </c>
    </row>
    <row r="58" spans="1:25">
      <c r="A58" s="3" t="s">
        <v>107</v>
      </c>
      <c r="B58" s="3" t="s">
        <v>108</v>
      </c>
      <c r="C58" s="3" t="s">
        <v>16</v>
      </c>
      <c r="D58" s="3" t="s">
        <v>12</v>
      </c>
      <c r="E58" s="3" t="s">
        <v>10</v>
      </c>
      <c r="F58" s="3" t="s">
        <v>12</v>
      </c>
      <c r="G58" s="3" t="s">
        <v>15</v>
      </c>
      <c r="H58">
        <f t="shared" si="7"/>
        <v>2</v>
      </c>
      <c r="I58" t="str">
        <f t="shared" si="10"/>
        <v>BAAAAADDDD!!!!</v>
      </c>
      <c r="J58">
        <f t="shared" si="11"/>
        <v>0</v>
      </c>
      <c r="S58" t="str">
        <f t="shared" si="12"/>
        <v>TRADE</v>
      </c>
      <c r="T58" t="str">
        <f t="shared" si="13"/>
        <v>TRADE</v>
      </c>
      <c r="U58" t="str">
        <f t="shared" si="14"/>
        <v>TRADE</v>
      </c>
      <c r="V58" t="str">
        <f t="shared" si="15"/>
        <v>TRADE</v>
      </c>
      <c r="W58" t="str">
        <f t="shared" si="16"/>
        <v>TRADE</v>
      </c>
      <c r="X58">
        <f t="shared" si="8"/>
        <v>5</v>
      </c>
      <c r="Y58">
        <f t="shared" si="9"/>
        <v>1</v>
      </c>
    </row>
    <row r="59" spans="1:25">
      <c r="A59" s="3" t="s">
        <v>109</v>
      </c>
      <c r="B59" s="3" t="s">
        <v>110</v>
      </c>
      <c r="C59" s="3" t="s">
        <v>12</v>
      </c>
      <c r="D59" s="3" t="s">
        <v>21</v>
      </c>
      <c r="E59" s="3" t="s">
        <v>12</v>
      </c>
      <c r="F59" s="3" t="s">
        <v>32</v>
      </c>
      <c r="G59" s="3" t="s">
        <v>12</v>
      </c>
      <c r="H59">
        <f t="shared" si="7"/>
        <v>3</v>
      </c>
      <c r="I59" t="str">
        <f t="shared" si="10"/>
        <v>BAAAAADDDD!!!!</v>
      </c>
      <c r="J59">
        <f t="shared" si="11"/>
        <v>0</v>
      </c>
      <c r="S59" t="str">
        <f t="shared" si="12"/>
        <v>TRADE</v>
      </c>
      <c r="T59" t="str">
        <f t="shared" si="13"/>
        <v>TRADE</v>
      </c>
      <c r="U59" t="str">
        <f t="shared" si="14"/>
        <v>TRADE</v>
      </c>
      <c r="V59" t="str">
        <f t="shared" si="15"/>
        <v>TRADE</v>
      </c>
      <c r="W59" t="str">
        <f t="shared" si="16"/>
        <v>TRADE</v>
      </c>
      <c r="X59">
        <f t="shared" si="8"/>
        <v>5</v>
      </c>
      <c r="Y59">
        <f t="shared" si="9"/>
        <v>1</v>
      </c>
    </row>
    <row r="60" spans="1:25">
      <c r="A60" s="3" t="s">
        <v>111</v>
      </c>
      <c r="B60" s="3" t="s">
        <v>110</v>
      </c>
      <c r="C60" s="3" t="s">
        <v>21</v>
      </c>
      <c r="D60" s="3" t="s">
        <v>12</v>
      </c>
      <c r="E60" s="3" t="s">
        <v>32</v>
      </c>
      <c r="F60" s="3" t="s">
        <v>12</v>
      </c>
      <c r="G60" s="3" t="s">
        <v>15</v>
      </c>
      <c r="H60">
        <f t="shared" si="7"/>
        <v>2</v>
      </c>
      <c r="I60" t="str">
        <f t="shared" si="10"/>
        <v>BAAAAADDDD!!!!</v>
      </c>
      <c r="J60">
        <f t="shared" si="11"/>
        <v>0</v>
      </c>
      <c r="S60" t="str">
        <f t="shared" si="12"/>
        <v>TRADE</v>
      </c>
      <c r="T60" t="str">
        <f t="shared" si="13"/>
        <v>TRADE</v>
      </c>
      <c r="U60" t="str">
        <f t="shared" si="14"/>
        <v>TRADE</v>
      </c>
      <c r="V60" t="str">
        <f t="shared" si="15"/>
        <v>TRADE</v>
      </c>
      <c r="W60" t="str">
        <f t="shared" si="16"/>
        <v>TRADE</v>
      </c>
      <c r="X60">
        <f t="shared" si="8"/>
        <v>5</v>
      </c>
      <c r="Y60">
        <f t="shared" si="9"/>
        <v>1</v>
      </c>
    </row>
    <row r="61" spans="1:25">
      <c r="A61" s="3" t="s">
        <v>112</v>
      </c>
      <c r="B61" s="3" t="s">
        <v>113</v>
      </c>
      <c r="C61" s="3" t="s">
        <v>10</v>
      </c>
      <c r="D61" s="3" t="s">
        <v>12</v>
      </c>
      <c r="E61" s="3" t="s">
        <v>27</v>
      </c>
      <c r="F61" s="3" t="s">
        <v>12</v>
      </c>
      <c r="G61" s="3" t="s">
        <v>32</v>
      </c>
      <c r="H61">
        <f t="shared" si="7"/>
        <v>2</v>
      </c>
      <c r="I61" t="str">
        <f t="shared" si="10"/>
        <v>BAAAAADDDD!!!!</v>
      </c>
      <c r="J61">
        <f t="shared" si="11"/>
        <v>0</v>
      </c>
      <c r="S61" t="str">
        <f t="shared" si="12"/>
        <v>TRADE</v>
      </c>
      <c r="T61" t="str">
        <f t="shared" si="13"/>
        <v>TRADE</v>
      </c>
      <c r="U61" t="str">
        <f t="shared" si="14"/>
        <v>TRADE</v>
      </c>
      <c r="V61" t="str">
        <f t="shared" si="15"/>
        <v>TRADE</v>
      </c>
      <c r="W61" t="str">
        <f t="shared" si="16"/>
        <v>TRADE</v>
      </c>
      <c r="X61">
        <f t="shared" si="8"/>
        <v>5</v>
      </c>
      <c r="Y61">
        <f t="shared" si="9"/>
        <v>1</v>
      </c>
    </row>
    <row r="62" spans="1:25">
      <c r="A62" s="3" t="s">
        <v>114</v>
      </c>
      <c r="B62" s="3" t="s">
        <v>115</v>
      </c>
      <c r="C62" s="3" t="s">
        <v>15</v>
      </c>
      <c r="D62" s="3" t="s">
        <v>12</v>
      </c>
      <c r="E62" s="3" t="s">
        <v>16</v>
      </c>
      <c r="F62" s="3" t="s">
        <v>12</v>
      </c>
      <c r="G62" s="3" t="s">
        <v>21</v>
      </c>
      <c r="H62">
        <f t="shared" si="7"/>
        <v>2</v>
      </c>
      <c r="I62" t="str">
        <f t="shared" si="10"/>
        <v>BAAAAADDDD!!!!</v>
      </c>
      <c r="J62">
        <f t="shared" si="11"/>
        <v>0</v>
      </c>
      <c r="S62" t="str">
        <f t="shared" si="12"/>
        <v>TRADE</v>
      </c>
      <c r="T62" t="str">
        <f t="shared" si="13"/>
        <v>TRADE</v>
      </c>
      <c r="U62" t="str">
        <f t="shared" si="14"/>
        <v>TRADE</v>
      </c>
      <c r="V62" t="str">
        <f t="shared" si="15"/>
        <v>TRADE</v>
      </c>
      <c r="W62" t="str">
        <f t="shared" si="16"/>
        <v>TRADE</v>
      </c>
      <c r="X62">
        <f t="shared" si="8"/>
        <v>5</v>
      </c>
      <c r="Y62">
        <f t="shared" si="9"/>
        <v>1</v>
      </c>
    </row>
    <row r="63" spans="1:25">
      <c r="A63" s="3" t="s">
        <v>116</v>
      </c>
      <c r="B63" s="3" t="s">
        <v>117</v>
      </c>
      <c r="C63" s="3" t="s">
        <v>16</v>
      </c>
      <c r="D63" s="3" t="s">
        <v>12</v>
      </c>
      <c r="E63" s="3" t="s">
        <v>15</v>
      </c>
      <c r="F63" s="3" t="s">
        <v>12</v>
      </c>
      <c r="G63" s="3" t="s">
        <v>9</v>
      </c>
      <c r="H63">
        <f t="shared" si="7"/>
        <v>2</v>
      </c>
      <c r="I63" t="str">
        <f t="shared" si="10"/>
        <v>BAAAAADDDD!!!!</v>
      </c>
      <c r="J63">
        <f t="shared" si="11"/>
        <v>0</v>
      </c>
      <c r="S63" t="str">
        <f t="shared" si="12"/>
        <v>TRADE</v>
      </c>
      <c r="T63" t="str">
        <f t="shared" si="13"/>
        <v>TRADE</v>
      </c>
      <c r="U63" t="str">
        <f t="shared" si="14"/>
        <v>TRADE</v>
      </c>
      <c r="V63" t="str">
        <f t="shared" si="15"/>
        <v>TRADE</v>
      </c>
      <c r="W63" t="str">
        <f t="shared" si="16"/>
        <v>TRADE</v>
      </c>
      <c r="X63">
        <f t="shared" si="8"/>
        <v>5</v>
      </c>
      <c r="Y63">
        <f t="shared" si="9"/>
        <v>1</v>
      </c>
    </row>
    <row r="64" spans="1:25">
      <c r="A64" s="3" t="s">
        <v>118</v>
      </c>
      <c r="B64" s="3" t="s">
        <v>119</v>
      </c>
      <c r="C64" s="3" t="s">
        <v>12</v>
      </c>
      <c r="D64" s="3" t="s">
        <v>9</v>
      </c>
      <c r="E64" s="3" t="s">
        <v>12</v>
      </c>
      <c r="F64" s="3" t="s">
        <v>15</v>
      </c>
      <c r="G64" s="3" t="s">
        <v>12</v>
      </c>
      <c r="H64">
        <f t="shared" si="7"/>
        <v>3</v>
      </c>
      <c r="I64" t="str">
        <f t="shared" si="10"/>
        <v>BAAAAADDDD!!!!</v>
      </c>
      <c r="J64">
        <f t="shared" si="11"/>
        <v>0</v>
      </c>
      <c r="S64" t="str">
        <f t="shared" si="12"/>
        <v>TRADE</v>
      </c>
      <c r="T64" t="str">
        <f t="shared" si="13"/>
        <v>TRADE</v>
      </c>
      <c r="U64" t="str">
        <f t="shared" si="14"/>
        <v>TRADE</v>
      </c>
      <c r="V64" t="str">
        <f t="shared" si="15"/>
        <v>TRADE</v>
      </c>
      <c r="W64" t="str">
        <f t="shared" si="16"/>
        <v>TRADE</v>
      </c>
      <c r="X64">
        <f t="shared" si="8"/>
        <v>5</v>
      </c>
      <c r="Y64">
        <f t="shared" si="9"/>
        <v>1</v>
      </c>
    </row>
    <row r="65" spans="1:25">
      <c r="A65" s="3" t="s">
        <v>120</v>
      </c>
      <c r="B65" s="3" t="s">
        <v>119</v>
      </c>
      <c r="C65" s="3" t="s">
        <v>21</v>
      </c>
      <c r="D65" s="3" t="s">
        <v>12</v>
      </c>
      <c r="E65" s="3" t="s">
        <v>16</v>
      </c>
      <c r="F65" s="3" t="s">
        <v>10</v>
      </c>
      <c r="G65" s="3" t="s">
        <v>12</v>
      </c>
      <c r="H65">
        <f t="shared" si="7"/>
        <v>2</v>
      </c>
      <c r="I65" t="str">
        <f t="shared" si="10"/>
        <v>BAAAAADDDD!!!!</v>
      </c>
      <c r="J65">
        <f t="shared" si="11"/>
        <v>0</v>
      </c>
      <c r="S65" t="str">
        <f t="shared" si="12"/>
        <v>TRADE</v>
      </c>
      <c r="T65" t="str">
        <f t="shared" si="13"/>
        <v>TRADE</v>
      </c>
      <c r="U65" t="str">
        <f t="shared" si="14"/>
        <v>TRADE</v>
      </c>
      <c r="V65" t="str">
        <f t="shared" si="15"/>
        <v>TRADE</v>
      </c>
      <c r="W65" t="str">
        <f t="shared" si="16"/>
        <v>TRADE</v>
      </c>
      <c r="X65">
        <f t="shared" si="8"/>
        <v>5</v>
      </c>
      <c r="Y65">
        <f t="shared" si="9"/>
        <v>1</v>
      </c>
    </row>
    <row r="66" spans="1:25">
      <c r="A66" s="3" t="s">
        <v>121</v>
      </c>
      <c r="B66" s="3" t="s">
        <v>119</v>
      </c>
      <c r="C66" s="3" t="s">
        <v>16</v>
      </c>
      <c r="D66" s="3" t="s">
        <v>12</v>
      </c>
      <c r="E66" s="3" t="s">
        <v>11</v>
      </c>
      <c r="F66" s="3" t="s">
        <v>12</v>
      </c>
      <c r="G66" s="3" t="s">
        <v>15</v>
      </c>
      <c r="H66">
        <f t="shared" si="7"/>
        <v>2</v>
      </c>
      <c r="I66" t="str">
        <f t="shared" si="10"/>
        <v>BAAAAADDDD!!!!</v>
      </c>
      <c r="J66">
        <f t="shared" si="11"/>
        <v>0</v>
      </c>
      <c r="S66" t="str">
        <f t="shared" si="12"/>
        <v>TRADE</v>
      </c>
      <c r="T66" t="str">
        <f t="shared" si="13"/>
        <v>TRADE</v>
      </c>
      <c r="U66" t="str">
        <f t="shared" si="14"/>
        <v>TRADE</v>
      </c>
      <c r="V66" t="str">
        <f t="shared" si="15"/>
        <v>TRADE</v>
      </c>
      <c r="W66" t="str">
        <f t="shared" si="16"/>
        <v>TRADE</v>
      </c>
      <c r="X66">
        <f t="shared" si="8"/>
        <v>5</v>
      </c>
      <c r="Y66">
        <f t="shared" si="9"/>
        <v>1</v>
      </c>
    </row>
    <row r="67" spans="1:25">
      <c r="A67" s="3" t="s">
        <v>122</v>
      </c>
      <c r="B67" s="3" t="s">
        <v>123</v>
      </c>
      <c r="C67" s="3" t="s">
        <v>12</v>
      </c>
      <c r="D67" s="3" t="s">
        <v>10</v>
      </c>
      <c r="E67" s="3" t="s">
        <v>27</v>
      </c>
      <c r="F67" s="3" t="s">
        <v>12</v>
      </c>
      <c r="G67" s="3" t="s">
        <v>16</v>
      </c>
      <c r="H67">
        <f t="shared" si="7"/>
        <v>2</v>
      </c>
      <c r="I67" t="str">
        <f t="shared" ref="I67:I98" si="17">IF(H67=J67,"good","BAAAAADDDD!!!!")</f>
        <v>BAAAAADDDD!!!!</v>
      </c>
      <c r="J67">
        <f t="shared" ref="J67:J98" si="18">COUNTIF(M67:Q67,"OFF")</f>
        <v>0</v>
      </c>
      <c r="S67" t="str">
        <f t="shared" ref="S67:S98" si="19">IF(C67=M67, "NO", "TRADE")</f>
        <v>TRADE</v>
      </c>
      <c r="T67" t="str">
        <f t="shared" ref="T67:T98" si="20">IF(D67=N67, "NO", "TRADE")</f>
        <v>TRADE</v>
      </c>
      <c r="U67" t="str">
        <f t="shared" ref="U67:U98" si="21">IF(E67=O67, "NO", "TRADE")</f>
        <v>TRADE</v>
      </c>
      <c r="V67" t="str">
        <f t="shared" ref="V67:V98" si="22">IF(F67=P67, "NO", "TRADE")</f>
        <v>TRADE</v>
      </c>
      <c r="W67" t="str">
        <f t="shared" ref="W67:W98" si="23">IF(G67=Q67, "NO", "TRADE")</f>
        <v>TRADE</v>
      </c>
      <c r="X67">
        <f t="shared" si="8"/>
        <v>5</v>
      </c>
      <c r="Y67">
        <f t="shared" si="9"/>
        <v>1</v>
      </c>
    </row>
    <row r="68" spans="1:25">
      <c r="A68" s="2" t="s">
        <v>124</v>
      </c>
      <c r="B68" s="2" t="s">
        <v>125</v>
      </c>
      <c r="C68" s="2" t="s">
        <v>11</v>
      </c>
      <c r="D68" s="2" t="s">
        <v>12</v>
      </c>
      <c r="E68" s="2" t="s">
        <v>21</v>
      </c>
      <c r="F68" s="2" t="s">
        <v>12</v>
      </c>
      <c r="G68" s="2" t="s">
        <v>15</v>
      </c>
      <c r="H68">
        <f t="shared" ref="H68:H131" si="24">COUNTIF(B68:G68,"OFF")</f>
        <v>2</v>
      </c>
      <c r="I68" t="str">
        <f t="shared" si="17"/>
        <v>BAAAAADDDD!!!!</v>
      </c>
      <c r="J68">
        <f t="shared" si="18"/>
        <v>0</v>
      </c>
      <c r="S68" t="str">
        <f t="shared" si="19"/>
        <v>TRADE</v>
      </c>
      <c r="T68" t="str">
        <f t="shared" si="20"/>
        <v>TRADE</v>
      </c>
      <c r="U68" t="str">
        <f t="shared" si="21"/>
        <v>TRADE</v>
      </c>
      <c r="V68" t="str">
        <f t="shared" si="22"/>
        <v>TRADE</v>
      </c>
      <c r="W68" t="str">
        <f t="shared" si="23"/>
        <v>TRADE</v>
      </c>
      <c r="X68">
        <f t="shared" ref="X68:X131" si="25">COUNTIF(S68:W68,"TRADE")</f>
        <v>5</v>
      </c>
      <c r="Y68">
        <f t="shared" ref="Y68:Y131" si="26">IF(X68&gt;0,1,0)</f>
        <v>1</v>
      </c>
    </row>
    <row r="69" spans="1:25">
      <c r="A69" s="2" t="s">
        <v>126</v>
      </c>
      <c r="B69" s="2" t="s">
        <v>125</v>
      </c>
      <c r="C69" s="2" t="s">
        <v>12</v>
      </c>
      <c r="D69" s="2" t="s">
        <v>11</v>
      </c>
      <c r="E69" s="2" t="s">
        <v>12</v>
      </c>
      <c r="F69" s="2" t="s">
        <v>27</v>
      </c>
      <c r="G69" s="2" t="s">
        <v>12</v>
      </c>
      <c r="H69">
        <f t="shared" si="24"/>
        <v>3</v>
      </c>
      <c r="I69" t="str">
        <f t="shared" si="17"/>
        <v>BAAAAADDDD!!!!</v>
      </c>
      <c r="J69">
        <f t="shared" si="18"/>
        <v>0</v>
      </c>
      <c r="S69" t="str">
        <f t="shared" si="19"/>
        <v>TRADE</v>
      </c>
      <c r="T69" t="str">
        <f t="shared" si="20"/>
        <v>TRADE</v>
      </c>
      <c r="U69" t="str">
        <f t="shared" si="21"/>
        <v>TRADE</v>
      </c>
      <c r="V69" t="str">
        <f t="shared" si="22"/>
        <v>TRADE</v>
      </c>
      <c r="W69" t="str">
        <f t="shared" si="23"/>
        <v>TRADE</v>
      </c>
      <c r="X69">
        <f t="shared" si="25"/>
        <v>5</v>
      </c>
      <c r="Y69">
        <f t="shared" si="26"/>
        <v>1</v>
      </c>
    </row>
    <row r="70" spans="1:25">
      <c r="A70" s="3" t="s">
        <v>127</v>
      </c>
      <c r="B70" s="3" t="s">
        <v>128</v>
      </c>
      <c r="C70" s="3" t="s">
        <v>12</v>
      </c>
      <c r="D70" s="3" t="s">
        <v>21</v>
      </c>
      <c r="E70" s="3" t="s">
        <v>16</v>
      </c>
      <c r="F70" s="3" t="s">
        <v>12</v>
      </c>
      <c r="G70" s="3" t="s">
        <v>10</v>
      </c>
      <c r="H70">
        <f t="shared" si="24"/>
        <v>2</v>
      </c>
      <c r="I70" t="str">
        <f t="shared" si="17"/>
        <v>BAAAAADDDD!!!!</v>
      </c>
      <c r="J70">
        <f t="shared" si="18"/>
        <v>0</v>
      </c>
      <c r="S70" t="str">
        <f t="shared" si="19"/>
        <v>TRADE</v>
      </c>
      <c r="T70" t="str">
        <f t="shared" si="20"/>
        <v>TRADE</v>
      </c>
      <c r="U70" t="str">
        <f t="shared" si="21"/>
        <v>TRADE</v>
      </c>
      <c r="V70" t="str">
        <f t="shared" si="22"/>
        <v>TRADE</v>
      </c>
      <c r="W70" t="str">
        <f t="shared" si="23"/>
        <v>TRADE</v>
      </c>
      <c r="X70">
        <f t="shared" si="25"/>
        <v>5</v>
      </c>
      <c r="Y70">
        <f t="shared" si="26"/>
        <v>1</v>
      </c>
    </row>
    <row r="71" spans="1:25">
      <c r="A71" s="3" t="s">
        <v>129</v>
      </c>
      <c r="B71" s="3" t="s">
        <v>130</v>
      </c>
      <c r="C71" s="3" t="s">
        <v>12</v>
      </c>
      <c r="D71" s="3" t="s">
        <v>16</v>
      </c>
      <c r="E71" s="3" t="s">
        <v>12</v>
      </c>
      <c r="F71" s="3" t="s">
        <v>21</v>
      </c>
      <c r="G71" s="3" t="s">
        <v>12</v>
      </c>
      <c r="H71">
        <f t="shared" si="24"/>
        <v>3</v>
      </c>
      <c r="I71" t="str">
        <f t="shared" si="17"/>
        <v>BAAAAADDDD!!!!</v>
      </c>
      <c r="J71">
        <f t="shared" si="18"/>
        <v>0</v>
      </c>
      <c r="S71" t="str">
        <f t="shared" si="19"/>
        <v>TRADE</v>
      </c>
      <c r="T71" t="str">
        <f t="shared" si="20"/>
        <v>TRADE</v>
      </c>
      <c r="U71" t="str">
        <f t="shared" si="21"/>
        <v>TRADE</v>
      </c>
      <c r="V71" t="str">
        <f t="shared" si="22"/>
        <v>TRADE</v>
      </c>
      <c r="W71" t="str">
        <f t="shared" si="23"/>
        <v>TRADE</v>
      </c>
      <c r="X71">
        <f t="shared" si="25"/>
        <v>5</v>
      </c>
      <c r="Y71">
        <f t="shared" si="26"/>
        <v>1</v>
      </c>
    </row>
    <row r="72" spans="1:25">
      <c r="A72" s="3" t="s">
        <v>131</v>
      </c>
      <c r="B72" s="3" t="s">
        <v>132</v>
      </c>
      <c r="C72" s="3" t="s">
        <v>9</v>
      </c>
      <c r="D72" s="3" t="s">
        <v>10</v>
      </c>
      <c r="E72" s="3" t="s">
        <v>12</v>
      </c>
      <c r="F72" s="3" t="s">
        <v>16</v>
      </c>
      <c r="G72" s="3" t="s">
        <v>12</v>
      </c>
      <c r="H72">
        <f t="shared" si="24"/>
        <v>2</v>
      </c>
      <c r="I72" t="str">
        <f t="shared" si="17"/>
        <v>BAAAAADDDD!!!!</v>
      </c>
      <c r="J72">
        <f t="shared" si="18"/>
        <v>0</v>
      </c>
      <c r="S72" t="str">
        <f t="shared" si="19"/>
        <v>TRADE</v>
      </c>
      <c r="T72" t="str">
        <f t="shared" si="20"/>
        <v>TRADE</v>
      </c>
      <c r="U72" t="str">
        <f t="shared" si="21"/>
        <v>TRADE</v>
      </c>
      <c r="V72" t="str">
        <f t="shared" si="22"/>
        <v>TRADE</v>
      </c>
      <c r="W72" t="str">
        <f t="shared" si="23"/>
        <v>TRADE</v>
      </c>
      <c r="X72">
        <f t="shared" si="25"/>
        <v>5</v>
      </c>
      <c r="Y72">
        <f t="shared" si="26"/>
        <v>1</v>
      </c>
    </row>
    <row r="73" spans="1:25">
      <c r="A73" s="3" t="s">
        <v>133</v>
      </c>
      <c r="B73" s="3" t="s">
        <v>134</v>
      </c>
      <c r="C73" s="3" t="s">
        <v>32</v>
      </c>
      <c r="D73" s="3" t="s">
        <v>38</v>
      </c>
      <c r="E73" s="3" t="s">
        <v>12</v>
      </c>
      <c r="F73" s="3" t="s">
        <v>27</v>
      </c>
      <c r="G73" s="3" t="s">
        <v>12</v>
      </c>
      <c r="H73">
        <f t="shared" si="24"/>
        <v>2</v>
      </c>
      <c r="I73" t="str">
        <f t="shared" si="17"/>
        <v>BAAAAADDDD!!!!</v>
      </c>
      <c r="J73">
        <f t="shared" si="18"/>
        <v>0</v>
      </c>
      <c r="S73" t="str">
        <f t="shared" si="19"/>
        <v>TRADE</v>
      </c>
      <c r="T73" t="str">
        <f t="shared" si="20"/>
        <v>TRADE</v>
      </c>
      <c r="U73" t="str">
        <f t="shared" si="21"/>
        <v>TRADE</v>
      </c>
      <c r="V73" t="str">
        <f t="shared" si="22"/>
        <v>TRADE</v>
      </c>
      <c r="W73" t="str">
        <f t="shared" si="23"/>
        <v>TRADE</v>
      </c>
      <c r="X73">
        <f t="shared" si="25"/>
        <v>5</v>
      </c>
      <c r="Y73">
        <f t="shared" si="26"/>
        <v>1</v>
      </c>
    </row>
    <row r="74" spans="1:25">
      <c r="A74" s="3" t="s">
        <v>135</v>
      </c>
      <c r="B74" s="3" t="s">
        <v>136</v>
      </c>
      <c r="C74" s="3" t="s">
        <v>15</v>
      </c>
      <c r="D74" s="3" t="s">
        <v>12</v>
      </c>
      <c r="E74" s="3" t="s">
        <v>21</v>
      </c>
      <c r="F74" s="3" t="s">
        <v>12</v>
      </c>
      <c r="G74" s="3" t="s">
        <v>16</v>
      </c>
      <c r="H74">
        <f t="shared" si="24"/>
        <v>2</v>
      </c>
      <c r="I74" t="str">
        <f t="shared" si="17"/>
        <v>BAAAAADDDD!!!!</v>
      </c>
      <c r="J74">
        <f t="shared" si="18"/>
        <v>0</v>
      </c>
      <c r="S74" t="str">
        <f t="shared" si="19"/>
        <v>TRADE</v>
      </c>
      <c r="T74" t="str">
        <f t="shared" si="20"/>
        <v>TRADE</v>
      </c>
      <c r="U74" t="str">
        <f t="shared" si="21"/>
        <v>TRADE</v>
      </c>
      <c r="V74" t="str">
        <f t="shared" si="22"/>
        <v>TRADE</v>
      </c>
      <c r="W74" t="str">
        <f t="shared" si="23"/>
        <v>TRADE</v>
      </c>
      <c r="X74">
        <f t="shared" si="25"/>
        <v>5</v>
      </c>
      <c r="Y74">
        <f t="shared" si="26"/>
        <v>1</v>
      </c>
    </row>
    <row r="75" spans="1:25">
      <c r="A75" s="3" t="s">
        <v>137</v>
      </c>
      <c r="B75" s="3" t="s">
        <v>136</v>
      </c>
      <c r="C75" s="3" t="s">
        <v>12</v>
      </c>
      <c r="D75" s="3" t="s">
        <v>15</v>
      </c>
      <c r="E75" s="3" t="s">
        <v>12</v>
      </c>
      <c r="F75" s="3" t="s">
        <v>16</v>
      </c>
      <c r="G75" s="3" t="s">
        <v>12</v>
      </c>
      <c r="H75">
        <f t="shared" si="24"/>
        <v>3</v>
      </c>
      <c r="I75" t="str">
        <f t="shared" si="17"/>
        <v>BAAAAADDDD!!!!</v>
      </c>
      <c r="J75">
        <f t="shared" si="18"/>
        <v>0</v>
      </c>
      <c r="S75" t="str">
        <f t="shared" si="19"/>
        <v>TRADE</v>
      </c>
      <c r="T75" t="str">
        <f t="shared" si="20"/>
        <v>TRADE</v>
      </c>
      <c r="U75" t="str">
        <f t="shared" si="21"/>
        <v>TRADE</v>
      </c>
      <c r="V75" t="str">
        <f t="shared" si="22"/>
        <v>TRADE</v>
      </c>
      <c r="W75" t="str">
        <f t="shared" si="23"/>
        <v>TRADE</v>
      </c>
      <c r="X75">
        <f t="shared" si="25"/>
        <v>5</v>
      </c>
      <c r="Y75">
        <f t="shared" si="26"/>
        <v>1</v>
      </c>
    </row>
    <row r="76" spans="1:25">
      <c r="A76" s="3" t="s">
        <v>138</v>
      </c>
      <c r="B76" s="3" t="s">
        <v>139</v>
      </c>
      <c r="C76" s="3" t="s">
        <v>16</v>
      </c>
      <c r="D76" s="3" t="s">
        <v>12</v>
      </c>
      <c r="E76" s="3" t="s">
        <v>10</v>
      </c>
      <c r="F76" s="3" t="s">
        <v>12</v>
      </c>
      <c r="G76" s="3" t="s">
        <v>11</v>
      </c>
      <c r="H76">
        <f t="shared" si="24"/>
        <v>2</v>
      </c>
      <c r="I76" t="str">
        <f t="shared" si="17"/>
        <v>BAAAAADDDD!!!!</v>
      </c>
      <c r="J76">
        <f t="shared" si="18"/>
        <v>0</v>
      </c>
      <c r="S76" t="str">
        <f t="shared" si="19"/>
        <v>TRADE</v>
      </c>
      <c r="T76" t="str">
        <f t="shared" si="20"/>
        <v>TRADE</v>
      </c>
      <c r="U76" t="str">
        <f t="shared" si="21"/>
        <v>TRADE</v>
      </c>
      <c r="V76" t="str">
        <f t="shared" si="22"/>
        <v>TRADE</v>
      </c>
      <c r="W76" t="str">
        <f t="shared" si="23"/>
        <v>TRADE</v>
      </c>
      <c r="X76">
        <f t="shared" si="25"/>
        <v>5</v>
      </c>
      <c r="Y76">
        <f t="shared" si="26"/>
        <v>1</v>
      </c>
    </row>
    <row r="77" spans="1:25">
      <c r="A77" s="3" t="s">
        <v>140</v>
      </c>
      <c r="B77" s="3" t="s">
        <v>141</v>
      </c>
      <c r="C77" s="3" t="s">
        <v>12</v>
      </c>
      <c r="D77" s="3" t="s">
        <v>27</v>
      </c>
      <c r="E77" s="3" t="s">
        <v>12</v>
      </c>
      <c r="F77" s="3" t="s">
        <v>9</v>
      </c>
      <c r="G77" s="3" t="s">
        <v>12</v>
      </c>
      <c r="H77">
        <f t="shared" si="24"/>
        <v>3</v>
      </c>
      <c r="I77" t="str">
        <f t="shared" si="17"/>
        <v>BAAAAADDDD!!!!</v>
      </c>
      <c r="J77">
        <f t="shared" si="18"/>
        <v>0</v>
      </c>
      <c r="S77" t="str">
        <f t="shared" si="19"/>
        <v>TRADE</v>
      </c>
      <c r="T77" t="str">
        <f t="shared" si="20"/>
        <v>TRADE</v>
      </c>
      <c r="U77" t="str">
        <f t="shared" si="21"/>
        <v>TRADE</v>
      </c>
      <c r="V77" t="str">
        <f t="shared" si="22"/>
        <v>TRADE</v>
      </c>
      <c r="W77" t="str">
        <f t="shared" si="23"/>
        <v>TRADE</v>
      </c>
      <c r="X77">
        <f t="shared" si="25"/>
        <v>5</v>
      </c>
      <c r="Y77">
        <f t="shared" si="26"/>
        <v>1</v>
      </c>
    </row>
    <row r="78" spans="1:25">
      <c r="A78" s="3" t="s">
        <v>142</v>
      </c>
      <c r="B78" s="3" t="s">
        <v>141</v>
      </c>
      <c r="C78" s="3" t="s">
        <v>9</v>
      </c>
      <c r="D78" s="3" t="s">
        <v>12</v>
      </c>
      <c r="E78" s="3" t="s">
        <v>21</v>
      </c>
      <c r="F78" s="3" t="s">
        <v>16</v>
      </c>
      <c r="G78" s="3" t="s">
        <v>12</v>
      </c>
      <c r="H78">
        <f t="shared" si="24"/>
        <v>2</v>
      </c>
      <c r="I78" t="str">
        <f t="shared" si="17"/>
        <v>BAAAAADDDD!!!!</v>
      </c>
      <c r="J78">
        <f t="shared" si="18"/>
        <v>0</v>
      </c>
      <c r="S78" t="str">
        <f t="shared" si="19"/>
        <v>TRADE</v>
      </c>
      <c r="T78" t="str">
        <f t="shared" si="20"/>
        <v>TRADE</v>
      </c>
      <c r="U78" t="str">
        <f t="shared" si="21"/>
        <v>TRADE</v>
      </c>
      <c r="V78" t="str">
        <f t="shared" si="22"/>
        <v>TRADE</v>
      </c>
      <c r="W78" t="str">
        <f t="shared" si="23"/>
        <v>TRADE</v>
      </c>
      <c r="X78">
        <f t="shared" si="25"/>
        <v>5</v>
      </c>
      <c r="Y78">
        <f t="shared" si="26"/>
        <v>1</v>
      </c>
    </row>
    <row r="79" spans="1:25">
      <c r="A79" s="3" t="s">
        <v>143</v>
      </c>
      <c r="B79" s="3" t="s">
        <v>144</v>
      </c>
      <c r="C79" s="3" t="s">
        <v>12</v>
      </c>
      <c r="D79" s="3" t="s">
        <v>9</v>
      </c>
      <c r="E79" s="3" t="s">
        <v>12</v>
      </c>
      <c r="F79" s="3" t="s">
        <v>21</v>
      </c>
      <c r="G79" s="3" t="s">
        <v>10</v>
      </c>
      <c r="H79">
        <f t="shared" si="24"/>
        <v>2</v>
      </c>
      <c r="I79" t="str">
        <f t="shared" si="17"/>
        <v>BAAAAADDDD!!!!</v>
      </c>
      <c r="J79">
        <f t="shared" si="18"/>
        <v>0</v>
      </c>
      <c r="S79" t="str">
        <f t="shared" si="19"/>
        <v>TRADE</v>
      </c>
      <c r="T79" t="str">
        <f t="shared" si="20"/>
        <v>TRADE</v>
      </c>
      <c r="U79" t="str">
        <f t="shared" si="21"/>
        <v>TRADE</v>
      </c>
      <c r="V79" t="str">
        <f t="shared" si="22"/>
        <v>TRADE</v>
      </c>
      <c r="W79" t="str">
        <f t="shared" si="23"/>
        <v>TRADE</v>
      </c>
      <c r="X79">
        <f t="shared" si="25"/>
        <v>5</v>
      </c>
      <c r="Y79">
        <f t="shared" si="26"/>
        <v>1</v>
      </c>
    </row>
    <row r="80" spans="1:25">
      <c r="A80" s="3" t="s">
        <v>145</v>
      </c>
      <c r="B80" s="3" t="s">
        <v>146</v>
      </c>
      <c r="C80" s="3" t="s">
        <v>12</v>
      </c>
      <c r="D80" s="3" t="s">
        <v>9</v>
      </c>
      <c r="E80" s="3" t="s">
        <v>12</v>
      </c>
      <c r="F80" s="3" t="s">
        <v>10</v>
      </c>
      <c r="G80" s="3" t="s">
        <v>27</v>
      </c>
      <c r="H80">
        <f t="shared" si="24"/>
        <v>2</v>
      </c>
      <c r="I80" t="str">
        <f t="shared" si="17"/>
        <v>BAAAAADDDD!!!!</v>
      </c>
      <c r="J80">
        <f t="shared" si="18"/>
        <v>0</v>
      </c>
      <c r="S80" t="str">
        <f t="shared" si="19"/>
        <v>TRADE</v>
      </c>
      <c r="T80" t="str">
        <f t="shared" si="20"/>
        <v>TRADE</v>
      </c>
      <c r="U80" t="str">
        <f t="shared" si="21"/>
        <v>TRADE</v>
      </c>
      <c r="V80" t="str">
        <f t="shared" si="22"/>
        <v>TRADE</v>
      </c>
      <c r="W80" t="str">
        <f t="shared" si="23"/>
        <v>TRADE</v>
      </c>
      <c r="X80">
        <f t="shared" si="25"/>
        <v>5</v>
      </c>
      <c r="Y80">
        <f t="shared" si="26"/>
        <v>1</v>
      </c>
    </row>
    <row r="81" spans="1:25">
      <c r="A81" s="3" t="s">
        <v>147</v>
      </c>
      <c r="B81" s="3" t="s">
        <v>148</v>
      </c>
      <c r="C81" s="3" t="s">
        <v>12</v>
      </c>
      <c r="D81" s="3" t="s">
        <v>9</v>
      </c>
      <c r="E81" s="3" t="s">
        <v>16</v>
      </c>
      <c r="F81" s="3" t="s">
        <v>21</v>
      </c>
      <c r="G81" s="3" t="s">
        <v>12</v>
      </c>
      <c r="H81">
        <f t="shared" si="24"/>
        <v>2</v>
      </c>
      <c r="I81" t="str">
        <f t="shared" si="17"/>
        <v>BAAAAADDDD!!!!</v>
      </c>
      <c r="J81">
        <f t="shared" si="18"/>
        <v>0</v>
      </c>
      <c r="S81" t="str">
        <f t="shared" si="19"/>
        <v>TRADE</v>
      </c>
      <c r="T81" t="str">
        <f t="shared" si="20"/>
        <v>TRADE</v>
      </c>
      <c r="U81" t="str">
        <f t="shared" si="21"/>
        <v>TRADE</v>
      </c>
      <c r="V81" t="str">
        <f t="shared" si="22"/>
        <v>TRADE</v>
      </c>
      <c r="W81" t="str">
        <f t="shared" si="23"/>
        <v>TRADE</v>
      </c>
      <c r="X81">
        <f t="shared" si="25"/>
        <v>5</v>
      </c>
      <c r="Y81">
        <f t="shared" si="26"/>
        <v>1</v>
      </c>
    </row>
    <row r="82" spans="1:25">
      <c r="A82" s="3" t="s">
        <v>149</v>
      </c>
      <c r="B82" s="3" t="s">
        <v>150</v>
      </c>
      <c r="C82" s="3" t="s">
        <v>15</v>
      </c>
      <c r="D82" s="3" t="s">
        <v>16</v>
      </c>
      <c r="E82" s="3" t="s">
        <v>12</v>
      </c>
      <c r="F82" s="3" t="s">
        <v>9</v>
      </c>
      <c r="G82" s="3" t="s">
        <v>12</v>
      </c>
      <c r="H82">
        <f t="shared" si="24"/>
        <v>2</v>
      </c>
      <c r="I82" t="str">
        <f t="shared" si="17"/>
        <v>BAAAAADDDD!!!!</v>
      </c>
      <c r="J82">
        <f t="shared" si="18"/>
        <v>0</v>
      </c>
      <c r="S82" t="str">
        <f t="shared" si="19"/>
        <v>TRADE</v>
      </c>
      <c r="T82" t="str">
        <f t="shared" si="20"/>
        <v>TRADE</v>
      </c>
      <c r="U82" t="str">
        <f t="shared" si="21"/>
        <v>TRADE</v>
      </c>
      <c r="V82" t="str">
        <f t="shared" si="22"/>
        <v>TRADE</v>
      </c>
      <c r="W82" t="str">
        <f t="shared" si="23"/>
        <v>TRADE</v>
      </c>
      <c r="X82">
        <f t="shared" si="25"/>
        <v>5</v>
      </c>
      <c r="Y82">
        <f t="shared" si="26"/>
        <v>1</v>
      </c>
    </row>
    <row r="83" spans="1:25">
      <c r="A83" s="3" t="s">
        <v>151</v>
      </c>
      <c r="B83" s="3" t="s">
        <v>152</v>
      </c>
      <c r="C83" s="3" t="s">
        <v>16</v>
      </c>
      <c r="D83" s="3" t="s">
        <v>12</v>
      </c>
      <c r="E83" s="3" t="s">
        <v>15</v>
      </c>
      <c r="F83" s="3" t="s">
        <v>12</v>
      </c>
      <c r="G83" s="3" t="s">
        <v>9</v>
      </c>
      <c r="H83">
        <f t="shared" si="24"/>
        <v>2</v>
      </c>
      <c r="I83" t="str">
        <f t="shared" si="17"/>
        <v>BAAAAADDDD!!!!</v>
      </c>
      <c r="J83">
        <f t="shared" si="18"/>
        <v>0</v>
      </c>
      <c r="S83" t="str">
        <f t="shared" si="19"/>
        <v>TRADE</v>
      </c>
      <c r="T83" t="str">
        <f t="shared" si="20"/>
        <v>TRADE</v>
      </c>
      <c r="U83" t="str">
        <f t="shared" si="21"/>
        <v>TRADE</v>
      </c>
      <c r="V83" t="str">
        <f t="shared" si="22"/>
        <v>TRADE</v>
      </c>
      <c r="W83" t="str">
        <f t="shared" si="23"/>
        <v>TRADE</v>
      </c>
      <c r="X83">
        <f t="shared" si="25"/>
        <v>5</v>
      </c>
      <c r="Y83">
        <f t="shared" si="26"/>
        <v>1</v>
      </c>
    </row>
    <row r="84" spans="1:25">
      <c r="A84" s="3" t="s">
        <v>153</v>
      </c>
      <c r="B84" s="3" t="s">
        <v>154</v>
      </c>
      <c r="C84" s="3" t="s">
        <v>12</v>
      </c>
      <c r="D84" s="3" t="s">
        <v>15</v>
      </c>
      <c r="E84" s="3" t="s">
        <v>12</v>
      </c>
      <c r="F84" s="3" t="s">
        <v>21</v>
      </c>
      <c r="G84" s="3" t="s">
        <v>16</v>
      </c>
      <c r="H84">
        <f t="shared" si="24"/>
        <v>2</v>
      </c>
      <c r="I84" t="str">
        <f t="shared" si="17"/>
        <v>BAAAAADDDD!!!!</v>
      </c>
      <c r="J84">
        <f t="shared" si="18"/>
        <v>0</v>
      </c>
      <c r="S84" t="str">
        <f t="shared" si="19"/>
        <v>TRADE</v>
      </c>
      <c r="T84" t="str">
        <f t="shared" si="20"/>
        <v>TRADE</v>
      </c>
      <c r="U84" t="str">
        <f t="shared" si="21"/>
        <v>TRADE</v>
      </c>
      <c r="V84" t="str">
        <f t="shared" si="22"/>
        <v>TRADE</v>
      </c>
      <c r="W84" t="str">
        <f t="shared" si="23"/>
        <v>TRADE</v>
      </c>
      <c r="X84">
        <f t="shared" si="25"/>
        <v>5</v>
      </c>
      <c r="Y84">
        <f t="shared" si="26"/>
        <v>1</v>
      </c>
    </row>
    <row r="85" spans="1:25">
      <c r="A85" s="3" t="s">
        <v>155</v>
      </c>
      <c r="B85" s="3" t="s">
        <v>156</v>
      </c>
      <c r="C85" s="3" t="s">
        <v>11</v>
      </c>
      <c r="D85" s="3" t="s">
        <v>32</v>
      </c>
      <c r="E85" s="3" t="s">
        <v>12</v>
      </c>
      <c r="F85" s="3" t="s">
        <v>15</v>
      </c>
      <c r="G85" s="3" t="s">
        <v>12</v>
      </c>
      <c r="H85">
        <f t="shared" si="24"/>
        <v>2</v>
      </c>
      <c r="I85" t="str">
        <f t="shared" si="17"/>
        <v>BAAAAADDDD!!!!</v>
      </c>
      <c r="J85">
        <f t="shared" si="18"/>
        <v>0</v>
      </c>
      <c r="S85" t="str">
        <f t="shared" si="19"/>
        <v>TRADE</v>
      </c>
      <c r="T85" t="str">
        <f t="shared" si="20"/>
        <v>TRADE</v>
      </c>
      <c r="U85" t="str">
        <f t="shared" si="21"/>
        <v>TRADE</v>
      </c>
      <c r="V85" t="str">
        <f t="shared" si="22"/>
        <v>TRADE</v>
      </c>
      <c r="W85" t="str">
        <f t="shared" si="23"/>
        <v>TRADE</v>
      </c>
      <c r="X85">
        <f t="shared" si="25"/>
        <v>5</v>
      </c>
      <c r="Y85">
        <f t="shared" si="26"/>
        <v>1</v>
      </c>
    </row>
    <row r="86" spans="1:25">
      <c r="A86" s="3" t="s">
        <v>157</v>
      </c>
      <c r="B86" s="3" t="s">
        <v>158</v>
      </c>
      <c r="C86" s="3" t="s">
        <v>10</v>
      </c>
      <c r="D86" s="3" t="s">
        <v>12</v>
      </c>
      <c r="E86" s="3" t="s">
        <v>9</v>
      </c>
      <c r="F86" s="3" t="s">
        <v>12</v>
      </c>
      <c r="G86" s="3" t="s">
        <v>11</v>
      </c>
      <c r="H86">
        <f t="shared" si="24"/>
        <v>2</v>
      </c>
      <c r="I86" t="str">
        <f t="shared" si="17"/>
        <v>BAAAAADDDD!!!!</v>
      </c>
      <c r="J86">
        <f t="shared" si="18"/>
        <v>0</v>
      </c>
      <c r="S86" t="str">
        <f t="shared" si="19"/>
        <v>TRADE</v>
      </c>
      <c r="T86" t="str">
        <f t="shared" si="20"/>
        <v>TRADE</v>
      </c>
      <c r="U86" t="str">
        <f t="shared" si="21"/>
        <v>TRADE</v>
      </c>
      <c r="V86" t="str">
        <f t="shared" si="22"/>
        <v>TRADE</v>
      </c>
      <c r="W86" t="str">
        <f t="shared" si="23"/>
        <v>TRADE</v>
      </c>
      <c r="X86">
        <f t="shared" si="25"/>
        <v>5</v>
      </c>
      <c r="Y86">
        <f t="shared" si="26"/>
        <v>1</v>
      </c>
    </row>
    <row r="87" spans="1:25">
      <c r="A87" s="3" t="s">
        <v>159</v>
      </c>
      <c r="B87" s="3" t="s">
        <v>160</v>
      </c>
      <c r="C87" s="3" t="s">
        <v>12</v>
      </c>
      <c r="D87" s="3" t="s">
        <v>9</v>
      </c>
      <c r="E87" s="3" t="s">
        <v>12</v>
      </c>
      <c r="F87" s="3" t="s">
        <v>15</v>
      </c>
      <c r="G87" s="3" t="s">
        <v>16</v>
      </c>
      <c r="H87">
        <f t="shared" si="24"/>
        <v>2</v>
      </c>
      <c r="I87" t="str">
        <f t="shared" si="17"/>
        <v>BAAAAADDDD!!!!</v>
      </c>
      <c r="J87">
        <f t="shared" si="18"/>
        <v>0</v>
      </c>
      <c r="S87" t="str">
        <f t="shared" si="19"/>
        <v>TRADE</v>
      </c>
      <c r="T87" t="str">
        <f t="shared" si="20"/>
        <v>TRADE</v>
      </c>
      <c r="U87" t="str">
        <f t="shared" si="21"/>
        <v>TRADE</v>
      </c>
      <c r="V87" t="str">
        <f t="shared" si="22"/>
        <v>TRADE</v>
      </c>
      <c r="W87" t="str">
        <f t="shared" si="23"/>
        <v>TRADE</v>
      </c>
      <c r="X87">
        <f t="shared" si="25"/>
        <v>5</v>
      </c>
      <c r="Y87">
        <f t="shared" si="26"/>
        <v>1</v>
      </c>
    </row>
    <row r="88" spans="1:25">
      <c r="A88" s="3" t="s">
        <v>161</v>
      </c>
      <c r="B88" s="3" t="s">
        <v>162</v>
      </c>
      <c r="C88" s="3" t="s">
        <v>16</v>
      </c>
      <c r="D88" s="3" t="s">
        <v>12</v>
      </c>
      <c r="E88" s="3" t="s">
        <v>11</v>
      </c>
      <c r="F88" s="3" t="s">
        <v>12</v>
      </c>
      <c r="G88" s="3" t="s">
        <v>15</v>
      </c>
      <c r="H88">
        <f t="shared" si="24"/>
        <v>2</v>
      </c>
      <c r="I88" t="str">
        <f t="shared" si="17"/>
        <v>BAAAAADDDD!!!!</v>
      </c>
      <c r="J88">
        <f t="shared" si="18"/>
        <v>0</v>
      </c>
      <c r="S88" t="str">
        <f t="shared" si="19"/>
        <v>TRADE</v>
      </c>
      <c r="T88" t="str">
        <f t="shared" si="20"/>
        <v>TRADE</v>
      </c>
      <c r="U88" t="str">
        <f t="shared" si="21"/>
        <v>TRADE</v>
      </c>
      <c r="V88" t="str">
        <f t="shared" si="22"/>
        <v>TRADE</v>
      </c>
      <c r="W88" t="str">
        <f t="shared" si="23"/>
        <v>TRADE</v>
      </c>
      <c r="X88">
        <f t="shared" si="25"/>
        <v>5</v>
      </c>
      <c r="Y88">
        <f t="shared" si="26"/>
        <v>1</v>
      </c>
    </row>
    <row r="89" spans="1:25">
      <c r="A89" s="2" t="s">
        <v>163</v>
      </c>
      <c r="B89" s="2" t="s">
        <v>162</v>
      </c>
      <c r="C89" s="2" t="s">
        <v>12</v>
      </c>
      <c r="D89" s="2" t="s">
        <v>16</v>
      </c>
      <c r="E89" s="2" t="s">
        <v>12</v>
      </c>
      <c r="F89" s="2" t="s">
        <v>9</v>
      </c>
      <c r="G89" s="2" t="s">
        <v>12</v>
      </c>
      <c r="H89">
        <f t="shared" si="24"/>
        <v>3</v>
      </c>
      <c r="I89" t="str">
        <f t="shared" si="17"/>
        <v>BAAAAADDDD!!!!</v>
      </c>
      <c r="J89">
        <f t="shared" si="18"/>
        <v>0</v>
      </c>
      <c r="S89" t="str">
        <f t="shared" si="19"/>
        <v>TRADE</v>
      </c>
      <c r="T89" t="str">
        <f t="shared" si="20"/>
        <v>TRADE</v>
      </c>
      <c r="U89" t="str">
        <f t="shared" si="21"/>
        <v>TRADE</v>
      </c>
      <c r="V89" t="str">
        <f t="shared" si="22"/>
        <v>TRADE</v>
      </c>
      <c r="W89" t="str">
        <f t="shared" si="23"/>
        <v>TRADE</v>
      </c>
      <c r="X89">
        <f t="shared" si="25"/>
        <v>5</v>
      </c>
      <c r="Y89">
        <f t="shared" si="26"/>
        <v>1</v>
      </c>
    </row>
    <row r="90" spans="1:25">
      <c r="A90" s="3" t="s">
        <v>164</v>
      </c>
      <c r="B90" s="3" t="s">
        <v>165</v>
      </c>
      <c r="C90" s="3" t="s">
        <v>27</v>
      </c>
      <c r="D90" s="3" t="s">
        <v>12</v>
      </c>
      <c r="E90" s="3" t="s">
        <v>10</v>
      </c>
      <c r="F90" s="3" t="s">
        <v>12</v>
      </c>
      <c r="G90" s="3" t="s">
        <v>15</v>
      </c>
      <c r="H90">
        <f t="shared" si="24"/>
        <v>2</v>
      </c>
      <c r="I90" t="str">
        <f t="shared" si="17"/>
        <v>BAAAAADDDD!!!!</v>
      </c>
      <c r="J90">
        <f t="shared" si="18"/>
        <v>0</v>
      </c>
      <c r="S90" t="str">
        <f t="shared" si="19"/>
        <v>TRADE</v>
      </c>
      <c r="T90" t="str">
        <f t="shared" si="20"/>
        <v>TRADE</v>
      </c>
      <c r="U90" t="str">
        <f t="shared" si="21"/>
        <v>TRADE</v>
      </c>
      <c r="V90" t="str">
        <f t="shared" si="22"/>
        <v>TRADE</v>
      </c>
      <c r="W90" t="str">
        <f t="shared" si="23"/>
        <v>TRADE</v>
      </c>
      <c r="X90">
        <f t="shared" si="25"/>
        <v>5</v>
      </c>
      <c r="Y90">
        <f t="shared" si="26"/>
        <v>1</v>
      </c>
    </row>
    <row r="91" spans="1:25">
      <c r="A91" s="3" t="s">
        <v>166</v>
      </c>
      <c r="B91" s="3" t="s">
        <v>167</v>
      </c>
      <c r="C91" s="3" t="s">
        <v>10</v>
      </c>
      <c r="D91" s="3" t="s">
        <v>12</v>
      </c>
      <c r="E91" s="3" t="s">
        <v>15</v>
      </c>
      <c r="F91" s="3" t="s">
        <v>12</v>
      </c>
      <c r="G91" s="3" t="s">
        <v>9</v>
      </c>
      <c r="H91">
        <f t="shared" si="24"/>
        <v>2</v>
      </c>
      <c r="I91" t="str">
        <f t="shared" si="17"/>
        <v>BAAAAADDDD!!!!</v>
      </c>
      <c r="J91">
        <f t="shared" si="18"/>
        <v>0</v>
      </c>
      <c r="S91" t="str">
        <f t="shared" si="19"/>
        <v>TRADE</v>
      </c>
      <c r="T91" t="str">
        <f t="shared" si="20"/>
        <v>TRADE</v>
      </c>
      <c r="U91" t="str">
        <f t="shared" si="21"/>
        <v>TRADE</v>
      </c>
      <c r="V91" t="str">
        <f t="shared" si="22"/>
        <v>TRADE</v>
      </c>
      <c r="W91" t="str">
        <f t="shared" si="23"/>
        <v>TRADE</v>
      </c>
      <c r="X91">
        <f t="shared" si="25"/>
        <v>5</v>
      </c>
      <c r="Y91">
        <f t="shared" si="26"/>
        <v>1</v>
      </c>
    </row>
    <row r="92" spans="1:25">
      <c r="A92" s="3" t="s">
        <v>168</v>
      </c>
      <c r="B92" s="3" t="s">
        <v>169</v>
      </c>
      <c r="C92" s="3" t="s">
        <v>16</v>
      </c>
      <c r="D92" s="3" t="s">
        <v>12</v>
      </c>
      <c r="E92" s="3" t="s">
        <v>10</v>
      </c>
      <c r="F92" s="3" t="s">
        <v>12</v>
      </c>
      <c r="G92" s="3" t="s">
        <v>9</v>
      </c>
      <c r="H92">
        <f t="shared" si="24"/>
        <v>2</v>
      </c>
      <c r="I92" t="str">
        <f t="shared" si="17"/>
        <v>BAAAAADDDD!!!!</v>
      </c>
      <c r="J92">
        <f t="shared" si="18"/>
        <v>0</v>
      </c>
      <c r="S92" t="str">
        <f t="shared" si="19"/>
        <v>TRADE</v>
      </c>
      <c r="T92" t="str">
        <f t="shared" si="20"/>
        <v>TRADE</v>
      </c>
      <c r="U92" t="str">
        <f t="shared" si="21"/>
        <v>TRADE</v>
      </c>
      <c r="V92" t="str">
        <f t="shared" si="22"/>
        <v>TRADE</v>
      </c>
      <c r="W92" t="str">
        <f t="shared" si="23"/>
        <v>TRADE</v>
      </c>
      <c r="X92">
        <f t="shared" si="25"/>
        <v>5</v>
      </c>
      <c r="Y92">
        <f t="shared" si="26"/>
        <v>1</v>
      </c>
    </row>
    <row r="93" spans="1:25">
      <c r="A93" s="3" t="s">
        <v>170</v>
      </c>
      <c r="B93" s="3" t="s">
        <v>171</v>
      </c>
      <c r="C93" s="3" t="s">
        <v>16</v>
      </c>
      <c r="D93" s="3" t="s">
        <v>12</v>
      </c>
      <c r="E93" s="3" t="s">
        <v>9</v>
      </c>
      <c r="F93" s="3" t="s">
        <v>12</v>
      </c>
      <c r="G93" s="3" t="s">
        <v>10</v>
      </c>
      <c r="H93">
        <f t="shared" si="24"/>
        <v>2</v>
      </c>
      <c r="I93" t="str">
        <f t="shared" si="17"/>
        <v>BAAAAADDDD!!!!</v>
      </c>
      <c r="J93">
        <f t="shared" si="18"/>
        <v>0</v>
      </c>
      <c r="S93" t="str">
        <f t="shared" si="19"/>
        <v>TRADE</v>
      </c>
      <c r="T93" t="str">
        <f t="shared" si="20"/>
        <v>TRADE</v>
      </c>
      <c r="U93" t="str">
        <f t="shared" si="21"/>
        <v>TRADE</v>
      </c>
      <c r="V93" t="str">
        <f t="shared" si="22"/>
        <v>TRADE</v>
      </c>
      <c r="W93" t="str">
        <f t="shared" si="23"/>
        <v>TRADE</v>
      </c>
      <c r="X93">
        <f t="shared" si="25"/>
        <v>5</v>
      </c>
      <c r="Y93">
        <f t="shared" si="26"/>
        <v>1</v>
      </c>
    </row>
    <row r="94" spans="1:25">
      <c r="A94" s="3" t="s">
        <v>172</v>
      </c>
      <c r="B94" s="3" t="s">
        <v>173</v>
      </c>
      <c r="C94" s="3" t="s">
        <v>10</v>
      </c>
      <c r="D94" s="3" t="s">
        <v>12</v>
      </c>
      <c r="E94" s="3" t="s">
        <v>16</v>
      </c>
      <c r="F94" s="3" t="s">
        <v>12</v>
      </c>
      <c r="G94" s="3" t="s">
        <v>9</v>
      </c>
      <c r="H94">
        <f t="shared" si="24"/>
        <v>2</v>
      </c>
      <c r="I94" t="str">
        <f t="shared" si="17"/>
        <v>BAAAAADDDD!!!!</v>
      </c>
      <c r="J94">
        <f t="shared" si="18"/>
        <v>0</v>
      </c>
      <c r="S94" t="str">
        <f t="shared" si="19"/>
        <v>TRADE</v>
      </c>
      <c r="T94" t="str">
        <f t="shared" si="20"/>
        <v>TRADE</v>
      </c>
      <c r="U94" t="str">
        <f t="shared" si="21"/>
        <v>TRADE</v>
      </c>
      <c r="V94" t="str">
        <f t="shared" si="22"/>
        <v>TRADE</v>
      </c>
      <c r="W94" t="str">
        <f t="shared" si="23"/>
        <v>TRADE</v>
      </c>
      <c r="X94">
        <f t="shared" si="25"/>
        <v>5</v>
      </c>
      <c r="Y94">
        <f t="shared" si="26"/>
        <v>1</v>
      </c>
    </row>
    <row r="95" spans="1:25">
      <c r="A95" s="3" t="s">
        <v>174</v>
      </c>
      <c r="B95" s="3" t="s">
        <v>175</v>
      </c>
      <c r="C95" s="3" t="s">
        <v>15</v>
      </c>
      <c r="D95" s="3" t="s">
        <v>12</v>
      </c>
      <c r="E95" s="3" t="s">
        <v>10</v>
      </c>
      <c r="F95" s="3" t="s">
        <v>12</v>
      </c>
      <c r="G95" s="3" t="s">
        <v>9</v>
      </c>
      <c r="H95">
        <f t="shared" si="24"/>
        <v>2</v>
      </c>
      <c r="I95" t="str">
        <f t="shared" si="17"/>
        <v>BAAAAADDDD!!!!</v>
      </c>
      <c r="J95">
        <f t="shared" si="18"/>
        <v>0</v>
      </c>
      <c r="S95" t="str">
        <f t="shared" si="19"/>
        <v>TRADE</v>
      </c>
      <c r="T95" t="str">
        <f t="shared" si="20"/>
        <v>TRADE</v>
      </c>
      <c r="U95" t="str">
        <f t="shared" si="21"/>
        <v>TRADE</v>
      </c>
      <c r="V95" t="str">
        <f t="shared" si="22"/>
        <v>TRADE</v>
      </c>
      <c r="W95" t="str">
        <f t="shared" si="23"/>
        <v>TRADE</v>
      </c>
      <c r="X95">
        <f t="shared" si="25"/>
        <v>5</v>
      </c>
      <c r="Y95">
        <f t="shared" si="26"/>
        <v>1</v>
      </c>
    </row>
    <row r="96" spans="1:25">
      <c r="A96" s="3" t="s">
        <v>176</v>
      </c>
      <c r="B96" s="3" t="s">
        <v>177</v>
      </c>
      <c r="C96" s="3" t="s">
        <v>12</v>
      </c>
      <c r="D96" s="3" t="s">
        <v>21</v>
      </c>
      <c r="E96" s="3" t="s">
        <v>12</v>
      </c>
      <c r="F96" s="3" t="s">
        <v>9</v>
      </c>
      <c r="G96" s="3" t="s">
        <v>27</v>
      </c>
      <c r="H96">
        <f t="shared" si="24"/>
        <v>2</v>
      </c>
      <c r="I96" t="str">
        <f t="shared" si="17"/>
        <v>BAAAAADDDD!!!!</v>
      </c>
      <c r="J96">
        <f t="shared" si="18"/>
        <v>0</v>
      </c>
      <c r="S96" t="str">
        <f t="shared" si="19"/>
        <v>TRADE</v>
      </c>
      <c r="T96" t="str">
        <f t="shared" si="20"/>
        <v>TRADE</v>
      </c>
      <c r="U96" t="str">
        <f t="shared" si="21"/>
        <v>TRADE</v>
      </c>
      <c r="V96" t="str">
        <f t="shared" si="22"/>
        <v>TRADE</v>
      </c>
      <c r="W96" t="str">
        <f t="shared" si="23"/>
        <v>TRADE</v>
      </c>
      <c r="X96">
        <f t="shared" si="25"/>
        <v>5</v>
      </c>
      <c r="Y96">
        <f t="shared" si="26"/>
        <v>1</v>
      </c>
    </row>
    <row r="97" spans="1:25">
      <c r="A97" s="3" t="s">
        <v>178</v>
      </c>
      <c r="B97" s="3" t="s">
        <v>179</v>
      </c>
      <c r="C97" s="3" t="s">
        <v>10</v>
      </c>
      <c r="D97" s="3" t="s">
        <v>12</v>
      </c>
      <c r="E97" s="3" t="s">
        <v>16</v>
      </c>
      <c r="F97" s="3" t="s">
        <v>12</v>
      </c>
      <c r="G97" s="3" t="s">
        <v>15</v>
      </c>
      <c r="H97">
        <f t="shared" si="24"/>
        <v>2</v>
      </c>
      <c r="I97" t="str">
        <f t="shared" si="17"/>
        <v>BAAAAADDDD!!!!</v>
      </c>
      <c r="J97">
        <f t="shared" si="18"/>
        <v>0</v>
      </c>
      <c r="S97" t="str">
        <f t="shared" si="19"/>
        <v>TRADE</v>
      </c>
      <c r="T97" t="str">
        <f t="shared" si="20"/>
        <v>TRADE</v>
      </c>
      <c r="U97" t="str">
        <f t="shared" si="21"/>
        <v>TRADE</v>
      </c>
      <c r="V97" t="str">
        <f t="shared" si="22"/>
        <v>TRADE</v>
      </c>
      <c r="W97" t="str">
        <f t="shared" si="23"/>
        <v>TRADE</v>
      </c>
      <c r="X97">
        <f t="shared" si="25"/>
        <v>5</v>
      </c>
      <c r="Y97">
        <f t="shared" si="26"/>
        <v>1</v>
      </c>
    </row>
    <row r="98" spans="1:25">
      <c r="A98" s="3" t="s">
        <v>180</v>
      </c>
      <c r="B98" s="3" t="s">
        <v>337</v>
      </c>
      <c r="C98" s="3" t="s">
        <v>9</v>
      </c>
      <c r="D98" s="3" t="s">
        <v>12</v>
      </c>
      <c r="E98" s="3" t="s">
        <v>15</v>
      </c>
      <c r="F98" s="3" t="s">
        <v>12</v>
      </c>
      <c r="G98" s="3" t="s">
        <v>11</v>
      </c>
      <c r="H98">
        <f t="shared" si="24"/>
        <v>2</v>
      </c>
      <c r="I98" t="str">
        <f t="shared" si="17"/>
        <v>BAAAAADDDD!!!!</v>
      </c>
      <c r="J98">
        <f t="shared" si="18"/>
        <v>0</v>
      </c>
      <c r="S98" t="str">
        <f t="shared" si="19"/>
        <v>TRADE</v>
      </c>
      <c r="T98" t="str">
        <f t="shared" si="20"/>
        <v>TRADE</v>
      </c>
      <c r="U98" t="str">
        <f t="shared" si="21"/>
        <v>TRADE</v>
      </c>
      <c r="V98" t="str">
        <f t="shared" si="22"/>
        <v>TRADE</v>
      </c>
      <c r="W98" t="str">
        <f t="shared" si="23"/>
        <v>TRADE</v>
      </c>
      <c r="X98">
        <f t="shared" si="25"/>
        <v>5</v>
      </c>
      <c r="Y98">
        <f t="shared" si="26"/>
        <v>1</v>
      </c>
    </row>
    <row r="99" spans="1:25">
      <c r="A99" s="3" t="s">
        <v>181</v>
      </c>
      <c r="B99" s="3" t="s">
        <v>337</v>
      </c>
      <c r="C99" s="3" t="s">
        <v>12</v>
      </c>
      <c r="D99" s="3" t="s">
        <v>16</v>
      </c>
      <c r="E99" s="3" t="s">
        <v>12</v>
      </c>
      <c r="F99" s="3" t="s">
        <v>10</v>
      </c>
      <c r="G99" s="3" t="s">
        <v>12</v>
      </c>
      <c r="H99">
        <f t="shared" si="24"/>
        <v>3</v>
      </c>
      <c r="I99" t="str">
        <f t="shared" ref="I99:I130" si="27">IF(H99=J99,"good","BAAAAADDDD!!!!")</f>
        <v>BAAAAADDDD!!!!</v>
      </c>
      <c r="J99">
        <f t="shared" ref="J99:J130" si="28">COUNTIF(M99:Q99,"OFF")</f>
        <v>0</v>
      </c>
      <c r="S99" t="str">
        <f t="shared" ref="S99:S130" si="29">IF(C99=M99, "NO", "TRADE")</f>
        <v>TRADE</v>
      </c>
      <c r="T99" t="str">
        <f t="shared" ref="T99:T130" si="30">IF(D99=N99, "NO", "TRADE")</f>
        <v>TRADE</v>
      </c>
      <c r="U99" t="str">
        <f t="shared" ref="U99:U130" si="31">IF(E99=O99, "NO", "TRADE")</f>
        <v>TRADE</v>
      </c>
      <c r="V99" t="str">
        <f t="shared" ref="V99:V130" si="32">IF(F99=P99, "NO", "TRADE")</f>
        <v>TRADE</v>
      </c>
      <c r="W99" t="str">
        <f t="shared" ref="W99:W130" si="33">IF(G99=Q99, "NO", "TRADE")</f>
        <v>TRADE</v>
      </c>
      <c r="X99">
        <f t="shared" si="25"/>
        <v>5</v>
      </c>
      <c r="Y99">
        <f t="shared" si="26"/>
        <v>1</v>
      </c>
    </row>
    <row r="100" spans="1:25">
      <c r="A100" s="3" t="s">
        <v>182</v>
      </c>
      <c r="B100" s="3" t="s">
        <v>183</v>
      </c>
      <c r="C100" s="3" t="s">
        <v>12</v>
      </c>
      <c r="D100" s="3" t="s">
        <v>9</v>
      </c>
      <c r="E100" s="3" t="s">
        <v>12</v>
      </c>
      <c r="F100" s="3" t="s">
        <v>11</v>
      </c>
      <c r="G100" s="3" t="s">
        <v>27</v>
      </c>
      <c r="H100">
        <f t="shared" si="24"/>
        <v>2</v>
      </c>
      <c r="I100" t="str">
        <f t="shared" si="27"/>
        <v>BAAAAADDDD!!!!</v>
      </c>
      <c r="J100">
        <f t="shared" si="28"/>
        <v>0</v>
      </c>
      <c r="S100" t="str">
        <f t="shared" si="29"/>
        <v>TRADE</v>
      </c>
      <c r="T100" t="str">
        <f t="shared" si="30"/>
        <v>TRADE</v>
      </c>
      <c r="U100" t="str">
        <f t="shared" si="31"/>
        <v>TRADE</v>
      </c>
      <c r="V100" t="str">
        <f t="shared" si="32"/>
        <v>TRADE</v>
      </c>
      <c r="W100" t="str">
        <f t="shared" si="33"/>
        <v>TRADE</v>
      </c>
      <c r="X100">
        <f t="shared" si="25"/>
        <v>5</v>
      </c>
      <c r="Y100">
        <f t="shared" si="26"/>
        <v>1</v>
      </c>
    </row>
    <row r="101" spans="1:25">
      <c r="A101" s="3" t="s">
        <v>184</v>
      </c>
      <c r="B101" s="3" t="s">
        <v>185</v>
      </c>
      <c r="C101" s="3" t="s">
        <v>12</v>
      </c>
      <c r="D101" s="3" t="s">
        <v>16</v>
      </c>
      <c r="E101" s="3" t="s">
        <v>12</v>
      </c>
      <c r="F101" s="3" t="s">
        <v>32</v>
      </c>
      <c r="G101" s="3" t="s">
        <v>27</v>
      </c>
      <c r="H101">
        <f t="shared" si="24"/>
        <v>2</v>
      </c>
      <c r="I101" t="str">
        <f t="shared" si="27"/>
        <v>BAAAAADDDD!!!!</v>
      </c>
      <c r="J101">
        <f t="shared" si="28"/>
        <v>0</v>
      </c>
      <c r="S101" t="str">
        <f t="shared" si="29"/>
        <v>TRADE</v>
      </c>
      <c r="T101" t="str">
        <f t="shared" si="30"/>
        <v>TRADE</v>
      </c>
      <c r="U101" t="str">
        <f t="shared" si="31"/>
        <v>TRADE</v>
      </c>
      <c r="V101" t="str">
        <f t="shared" si="32"/>
        <v>TRADE</v>
      </c>
      <c r="W101" t="str">
        <f t="shared" si="33"/>
        <v>TRADE</v>
      </c>
      <c r="X101">
        <f t="shared" si="25"/>
        <v>5</v>
      </c>
      <c r="Y101">
        <f t="shared" si="26"/>
        <v>1</v>
      </c>
    </row>
    <row r="102" spans="1:25">
      <c r="A102" s="3" t="s">
        <v>186</v>
      </c>
      <c r="B102" s="3" t="s">
        <v>187</v>
      </c>
      <c r="C102" s="3" t="s">
        <v>12</v>
      </c>
      <c r="D102" s="3" t="s">
        <v>15</v>
      </c>
      <c r="E102" s="3" t="s">
        <v>27</v>
      </c>
      <c r="F102" s="3" t="s">
        <v>12</v>
      </c>
      <c r="G102" s="3" t="s">
        <v>10</v>
      </c>
      <c r="H102">
        <f t="shared" si="24"/>
        <v>2</v>
      </c>
      <c r="I102" t="str">
        <f t="shared" si="27"/>
        <v>BAAAAADDDD!!!!</v>
      </c>
      <c r="J102">
        <f t="shared" si="28"/>
        <v>0</v>
      </c>
      <c r="S102" t="str">
        <f t="shared" si="29"/>
        <v>TRADE</v>
      </c>
      <c r="T102" t="str">
        <f t="shared" si="30"/>
        <v>TRADE</v>
      </c>
      <c r="U102" t="str">
        <f t="shared" si="31"/>
        <v>TRADE</v>
      </c>
      <c r="V102" t="str">
        <f t="shared" si="32"/>
        <v>TRADE</v>
      </c>
      <c r="W102" t="str">
        <f t="shared" si="33"/>
        <v>TRADE</v>
      </c>
      <c r="X102">
        <f t="shared" si="25"/>
        <v>5</v>
      </c>
      <c r="Y102">
        <f t="shared" si="26"/>
        <v>1</v>
      </c>
    </row>
    <row r="103" spans="1:25">
      <c r="A103" s="3" t="s">
        <v>188</v>
      </c>
      <c r="B103" s="3" t="s">
        <v>189</v>
      </c>
      <c r="C103" s="3" t="s">
        <v>12</v>
      </c>
      <c r="D103" s="3" t="s">
        <v>38</v>
      </c>
      <c r="E103" s="3" t="s">
        <v>16</v>
      </c>
      <c r="F103" s="3" t="s">
        <v>12</v>
      </c>
      <c r="G103" s="3" t="s">
        <v>10</v>
      </c>
      <c r="H103">
        <f t="shared" si="24"/>
        <v>2</v>
      </c>
      <c r="I103" t="str">
        <f t="shared" si="27"/>
        <v>BAAAAADDDD!!!!</v>
      </c>
      <c r="J103">
        <f t="shared" si="28"/>
        <v>0</v>
      </c>
      <c r="S103" t="str">
        <f t="shared" si="29"/>
        <v>TRADE</v>
      </c>
      <c r="T103" t="str">
        <f t="shared" si="30"/>
        <v>TRADE</v>
      </c>
      <c r="U103" t="str">
        <f t="shared" si="31"/>
        <v>TRADE</v>
      </c>
      <c r="V103" t="str">
        <f t="shared" si="32"/>
        <v>TRADE</v>
      </c>
      <c r="W103" t="str">
        <f t="shared" si="33"/>
        <v>TRADE</v>
      </c>
      <c r="X103">
        <f t="shared" si="25"/>
        <v>5</v>
      </c>
      <c r="Y103">
        <f t="shared" si="26"/>
        <v>1</v>
      </c>
    </row>
    <row r="104" spans="1:25">
      <c r="A104" s="3" t="s">
        <v>190</v>
      </c>
      <c r="B104" s="3" t="s">
        <v>191</v>
      </c>
      <c r="C104" s="3" t="s">
        <v>16</v>
      </c>
      <c r="D104" s="3" t="s">
        <v>12</v>
      </c>
      <c r="E104" s="3" t="s">
        <v>10</v>
      </c>
      <c r="F104" s="3" t="s">
        <v>12</v>
      </c>
      <c r="G104" s="3" t="s">
        <v>9</v>
      </c>
      <c r="H104">
        <f t="shared" si="24"/>
        <v>2</v>
      </c>
      <c r="I104" t="str">
        <f t="shared" si="27"/>
        <v>BAAAAADDDD!!!!</v>
      </c>
      <c r="J104">
        <f t="shared" si="28"/>
        <v>0</v>
      </c>
      <c r="S104" t="str">
        <f t="shared" si="29"/>
        <v>TRADE</v>
      </c>
      <c r="T104" t="str">
        <f t="shared" si="30"/>
        <v>TRADE</v>
      </c>
      <c r="U104" t="str">
        <f t="shared" si="31"/>
        <v>TRADE</v>
      </c>
      <c r="V104" t="str">
        <f t="shared" si="32"/>
        <v>TRADE</v>
      </c>
      <c r="W104" t="str">
        <f t="shared" si="33"/>
        <v>TRADE</v>
      </c>
      <c r="X104">
        <f t="shared" si="25"/>
        <v>5</v>
      </c>
      <c r="Y104">
        <f t="shared" si="26"/>
        <v>1</v>
      </c>
    </row>
    <row r="105" spans="1:25">
      <c r="A105" s="3" t="s">
        <v>192</v>
      </c>
      <c r="B105" s="3" t="s">
        <v>193</v>
      </c>
      <c r="C105" s="3" t="s">
        <v>9</v>
      </c>
      <c r="D105" s="3" t="s">
        <v>12</v>
      </c>
      <c r="E105" s="3" t="s">
        <v>10</v>
      </c>
      <c r="F105" s="3" t="s">
        <v>12</v>
      </c>
      <c r="G105" s="3" t="s">
        <v>21</v>
      </c>
      <c r="H105">
        <f t="shared" si="24"/>
        <v>2</v>
      </c>
      <c r="I105" t="str">
        <f t="shared" si="27"/>
        <v>BAAAAADDDD!!!!</v>
      </c>
      <c r="J105">
        <f t="shared" si="28"/>
        <v>0</v>
      </c>
      <c r="S105" t="str">
        <f t="shared" si="29"/>
        <v>TRADE</v>
      </c>
      <c r="T105" t="str">
        <f t="shared" si="30"/>
        <v>TRADE</v>
      </c>
      <c r="U105" t="str">
        <f t="shared" si="31"/>
        <v>TRADE</v>
      </c>
      <c r="V105" t="str">
        <f t="shared" si="32"/>
        <v>TRADE</v>
      </c>
      <c r="W105" t="str">
        <f t="shared" si="33"/>
        <v>TRADE</v>
      </c>
      <c r="X105">
        <f t="shared" si="25"/>
        <v>5</v>
      </c>
      <c r="Y105">
        <f t="shared" si="26"/>
        <v>1</v>
      </c>
    </row>
    <row r="106" spans="1:25">
      <c r="A106" s="3" t="s">
        <v>194</v>
      </c>
      <c r="B106" s="3" t="s">
        <v>193</v>
      </c>
      <c r="C106" s="3" t="s">
        <v>12</v>
      </c>
      <c r="D106" s="3" t="s">
        <v>10</v>
      </c>
      <c r="E106" s="3" t="s">
        <v>12</v>
      </c>
      <c r="F106" s="3" t="s">
        <v>9</v>
      </c>
      <c r="G106" s="3" t="s">
        <v>12</v>
      </c>
      <c r="H106">
        <f t="shared" si="24"/>
        <v>3</v>
      </c>
      <c r="I106" t="str">
        <f t="shared" si="27"/>
        <v>BAAAAADDDD!!!!</v>
      </c>
      <c r="J106">
        <f t="shared" si="28"/>
        <v>0</v>
      </c>
      <c r="S106" t="str">
        <f t="shared" si="29"/>
        <v>TRADE</v>
      </c>
      <c r="T106" t="str">
        <f t="shared" si="30"/>
        <v>TRADE</v>
      </c>
      <c r="U106" t="str">
        <f t="shared" si="31"/>
        <v>TRADE</v>
      </c>
      <c r="V106" t="str">
        <f t="shared" si="32"/>
        <v>TRADE</v>
      </c>
      <c r="W106" t="str">
        <f t="shared" si="33"/>
        <v>TRADE</v>
      </c>
      <c r="X106">
        <f t="shared" si="25"/>
        <v>5</v>
      </c>
      <c r="Y106">
        <f t="shared" si="26"/>
        <v>1</v>
      </c>
    </row>
    <row r="107" spans="1:25">
      <c r="A107" s="3" t="s">
        <v>195</v>
      </c>
      <c r="B107" s="3" t="s">
        <v>196</v>
      </c>
      <c r="C107" s="3" t="s">
        <v>12</v>
      </c>
      <c r="D107" s="3" t="s">
        <v>21</v>
      </c>
      <c r="E107" s="3" t="s">
        <v>12</v>
      </c>
      <c r="F107" s="3" t="s">
        <v>9</v>
      </c>
      <c r="G107" s="3" t="s">
        <v>27</v>
      </c>
      <c r="H107">
        <f t="shared" si="24"/>
        <v>2</v>
      </c>
      <c r="I107" t="str">
        <f t="shared" si="27"/>
        <v>BAAAAADDDD!!!!</v>
      </c>
      <c r="J107">
        <f t="shared" si="28"/>
        <v>0</v>
      </c>
      <c r="S107" t="str">
        <f t="shared" si="29"/>
        <v>TRADE</v>
      </c>
      <c r="T107" t="str">
        <f t="shared" si="30"/>
        <v>TRADE</v>
      </c>
      <c r="U107" t="str">
        <f t="shared" si="31"/>
        <v>TRADE</v>
      </c>
      <c r="V107" t="str">
        <f t="shared" si="32"/>
        <v>TRADE</v>
      </c>
      <c r="W107" t="str">
        <f t="shared" si="33"/>
        <v>TRADE</v>
      </c>
      <c r="X107">
        <f t="shared" si="25"/>
        <v>5</v>
      </c>
      <c r="Y107">
        <f t="shared" si="26"/>
        <v>1</v>
      </c>
    </row>
    <row r="108" spans="1:25">
      <c r="A108" s="2" t="s">
        <v>197</v>
      </c>
      <c r="B108" s="2" t="s">
        <v>198</v>
      </c>
      <c r="C108" s="2" t="s">
        <v>16</v>
      </c>
      <c r="D108" s="2" t="s">
        <v>12</v>
      </c>
      <c r="E108" s="2" t="s">
        <v>11</v>
      </c>
      <c r="F108" s="2" t="s">
        <v>12</v>
      </c>
      <c r="G108" s="2" t="s">
        <v>10</v>
      </c>
      <c r="H108">
        <f t="shared" si="24"/>
        <v>2</v>
      </c>
      <c r="I108" t="str">
        <f t="shared" si="27"/>
        <v>BAAAAADDDD!!!!</v>
      </c>
      <c r="J108">
        <f t="shared" si="28"/>
        <v>0</v>
      </c>
      <c r="S108" t="str">
        <f t="shared" si="29"/>
        <v>TRADE</v>
      </c>
      <c r="T108" t="str">
        <f t="shared" si="30"/>
        <v>TRADE</v>
      </c>
      <c r="U108" t="str">
        <f t="shared" si="31"/>
        <v>TRADE</v>
      </c>
      <c r="V108" t="str">
        <f t="shared" si="32"/>
        <v>TRADE</v>
      </c>
      <c r="W108" t="str">
        <f t="shared" si="33"/>
        <v>TRADE</v>
      </c>
      <c r="X108">
        <f t="shared" si="25"/>
        <v>5</v>
      </c>
      <c r="Y108">
        <f t="shared" si="26"/>
        <v>1</v>
      </c>
    </row>
    <row r="109" spans="1:25">
      <c r="A109" s="3" t="s">
        <v>199</v>
      </c>
      <c r="B109" s="3" t="s">
        <v>200</v>
      </c>
      <c r="C109" s="3" t="s">
        <v>12</v>
      </c>
      <c r="D109" s="3" t="s">
        <v>16</v>
      </c>
      <c r="E109" s="3" t="s">
        <v>10</v>
      </c>
      <c r="F109" s="3" t="s">
        <v>12</v>
      </c>
      <c r="G109" s="3" t="s">
        <v>27</v>
      </c>
      <c r="H109">
        <f t="shared" si="24"/>
        <v>2</v>
      </c>
      <c r="I109" t="str">
        <f t="shared" si="27"/>
        <v>BAAAAADDDD!!!!</v>
      </c>
      <c r="J109">
        <f t="shared" si="28"/>
        <v>0</v>
      </c>
      <c r="S109" t="str">
        <f t="shared" si="29"/>
        <v>TRADE</v>
      </c>
      <c r="T109" t="str">
        <f t="shared" si="30"/>
        <v>TRADE</v>
      </c>
      <c r="U109" t="str">
        <f t="shared" si="31"/>
        <v>TRADE</v>
      </c>
      <c r="V109" t="str">
        <f t="shared" si="32"/>
        <v>TRADE</v>
      </c>
      <c r="W109" t="str">
        <f t="shared" si="33"/>
        <v>TRADE</v>
      </c>
      <c r="X109">
        <f t="shared" si="25"/>
        <v>5</v>
      </c>
      <c r="Y109">
        <f t="shared" si="26"/>
        <v>1</v>
      </c>
    </row>
    <row r="110" spans="1:25">
      <c r="A110" s="3" t="s">
        <v>201</v>
      </c>
      <c r="B110" s="3" t="s">
        <v>202</v>
      </c>
      <c r="C110" s="3" t="s">
        <v>11</v>
      </c>
      <c r="D110" s="3" t="s">
        <v>12</v>
      </c>
      <c r="E110" s="3" t="s">
        <v>15</v>
      </c>
      <c r="F110" s="3" t="s">
        <v>12</v>
      </c>
      <c r="G110" s="3" t="s">
        <v>21</v>
      </c>
      <c r="H110">
        <f t="shared" si="24"/>
        <v>2</v>
      </c>
      <c r="I110" t="str">
        <f t="shared" si="27"/>
        <v>BAAAAADDDD!!!!</v>
      </c>
      <c r="J110">
        <f t="shared" si="28"/>
        <v>0</v>
      </c>
      <c r="S110" t="str">
        <f t="shared" si="29"/>
        <v>TRADE</v>
      </c>
      <c r="T110" t="str">
        <f t="shared" si="30"/>
        <v>TRADE</v>
      </c>
      <c r="U110" t="str">
        <f t="shared" si="31"/>
        <v>TRADE</v>
      </c>
      <c r="V110" t="str">
        <f t="shared" si="32"/>
        <v>TRADE</v>
      </c>
      <c r="W110" t="str">
        <f t="shared" si="33"/>
        <v>TRADE</v>
      </c>
      <c r="X110">
        <f t="shared" si="25"/>
        <v>5</v>
      </c>
      <c r="Y110">
        <f t="shared" si="26"/>
        <v>1</v>
      </c>
    </row>
    <row r="111" spans="1:25">
      <c r="A111" s="3" t="s">
        <v>203</v>
      </c>
      <c r="B111" s="3" t="s">
        <v>338</v>
      </c>
      <c r="C111" s="3" t="s">
        <v>12</v>
      </c>
      <c r="D111" s="3" t="s">
        <v>21</v>
      </c>
      <c r="E111" s="3" t="s">
        <v>12</v>
      </c>
      <c r="F111" s="3" t="s">
        <v>15</v>
      </c>
      <c r="G111" s="3" t="s">
        <v>16</v>
      </c>
      <c r="H111">
        <f t="shared" si="24"/>
        <v>2</v>
      </c>
      <c r="I111" t="str">
        <f t="shared" si="27"/>
        <v>BAAAAADDDD!!!!</v>
      </c>
      <c r="J111">
        <f t="shared" si="28"/>
        <v>0</v>
      </c>
      <c r="S111" t="str">
        <f t="shared" si="29"/>
        <v>TRADE</v>
      </c>
      <c r="T111" t="str">
        <f t="shared" si="30"/>
        <v>TRADE</v>
      </c>
      <c r="U111" t="str">
        <f t="shared" si="31"/>
        <v>TRADE</v>
      </c>
      <c r="V111" t="str">
        <f t="shared" si="32"/>
        <v>TRADE</v>
      </c>
      <c r="W111" t="str">
        <f t="shared" si="33"/>
        <v>TRADE</v>
      </c>
      <c r="X111">
        <f t="shared" si="25"/>
        <v>5</v>
      </c>
      <c r="Y111">
        <f t="shared" si="26"/>
        <v>1</v>
      </c>
    </row>
    <row r="112" spans="1:25">
      <c r="A112" s="3" t="s">
        <v>204</v>
      </c>
      <c r="B112" s="3" t="s">
        <v>205</v>
      </c>
      <c r="C112" s="3" t="s">
        <v>21</v>
      </c>
      <c r="D112" s="3" t="s">
        <v>16</v>
      </c>
      <c r="E112" s="3" t="s">
        <v>12</v>
      </c>
      <c r="F112" s="3" t="s">
        <v>27</v>
      </c>
      <c r="G112" s="3" t="s">
        <v>12</v>
      </c>
      <c r="H112">
        <f t="shared" si="24"/>
        <v>2</v>
      </c>
      <c r="I112" t="str">
        <f t="shared" si="27"/>
        <v>BAAAAADDDD!!!!</v>
      </c>
      <c r="J112">
        <f t="shared" si="28"/>
        <v>0</v>
      </c>
      <c r="S112" t="str">
        <f t="shared" si="29"/>
        <v>TRADE</v>
      </c>
      <c r="T112" t="str">
        <f t="shared" si="30"/>
        <v>TRADE</v>
      </c>
      <c r="U112" t="str">
        <f t="shared" si="31"/>
        <v>TRADE</v>
      </c>
      <c r="V112" t="str">
        <f t="shared" si="32"/>
        <v>TRADE</v>
      </c>
      <c r="W112" t="str">
        <f t="shared" si="33"/>
        <v>TRADE</v>
      </c>
      <c r="X112">
        <f t="shared" si="25"/>
        <v>5</v>
      </c>
      <c r="Y112">
        <f t="shared" si="26"/>
        <v>1</v>
      </c>
    </row>
    <row r="113" spans="1:25">
      <c r="A113" s="3" t="s">
        <v>206</v>
      </c>
      <c r="B113" s="3" t="s">
        <v>207</v>
      </c>
      <c r="C113" s="3" t="s">
        <v>12</v>
      </c>
      <c r="D113" s="3" t="s">
        <v>9</v>
      </c>
      <c r="E113" s="3" t="s">
        <v>12</v>
      </c>
      <c r="F113" s="3" t="s">
        <v>21</v>
      </c>
      <c r="G113" s="3" t="s">
        <v>12</v>
      </c>
      <c r="H113">
        <f t="shared" si="24"/>
        <v>3</v>
      </c>
      <c r="I113" t="str">
        <f t="shared" si="27"/>
        <v>BAAAAADDDD!!!!</v>
      </c>
      <c r="J113">
        <f t="shared" si="28"/>
        <v>0</v>
      </c>
      <c r="S113" t="str">
        <f t="shared" si="29"/>
        <v>TRADE</v>
      </c>
      <c r="T113" t="str">
        <f t="shared" si="30"/>
        <v>TRADE</v>
      </c>
      <c r="U113" t="str">
        <f t="shared" si="31"/>
        <v>TRADE</v>
      </c>
      <c r="V113" t="str">
        <f t="shared" si="32"/>
        <v>TRADE</v>
      </c>
      <c r="W113" t="str">
        <f t="shared" si="33"/>
        <v>TRADE</v>
      </c>
      <c r="X113">
        <f t="shared" si="25"/>
        <v>5</v>
      </c>
      <c r="Y113">
        <f t="shared" si="26"/>
        <v>1</v>
      </c>
    </row>
    <row r="114" spans="1:25">
      <c r="A114" s="3" t="s">
        <v>208</v>
      </c>
      <c r="B114" s="3" t="s">
        <v>207</v>
      </c>
      <c r="C114" s="3" t="s">
        <v>32</v>
      </c>
      <c r="D114" s="3" t="s">
        <v>12</v>
      </c>
      <c r="E114" s="3" t="s">
        <v>10</v>
      </c>
      <c r="F114" s="3" t="s">
        <v>16</v>
      </c>
      <c r="G114" s="3" t="s">
        <v>12</v>
      </c>
      <c r="H114">
        <f t="shared" si="24"/>
        <v>2</v>
      </c>
      <c r="I114" t="str">
        <f t="shared" si="27"/>
        <v>BAAAAADDDD!!!!</v>
      </c>
      <c r="J114">
        <f t="shared" si="28"/>
        <v>0</v>
      </c>
      <c r="S114" t="str">
        <f t="shared" si="29"/>
        <v>TRADE</v>
      </c>
      <c r="T114" t="str">
        <f t="shared" si="30"/>
        <v>TRADE</v>
      </c>
      <c r="U114" t="str">
        <f t="shared" si="31"/>
        <v>TRADE</v>
      </c>
      <c r="V114" t="str">
        <f t="shared" si="32"/>
        <v>TRADE</v>
      </c>
      <c r="W114" t="str">
        <f t="shared" si="33"/>
        <v>TRADE</v>
      </c>
      <c r="X114">
        <f t="shared" si="25"/>
        <v>5</v>
      </c>
      <c r="Y114">
        <f t="shared" si="26"/>
        <v>1</v>
      </c>
    </row>
    <row r="115" spans="1:25">
      <c r="A115" s="3" t="s">
        <v>209</v>
      </c>
      <c r="B115" s="3" t="s">
        <v>210</v>
      </c>
      <c r="C115" s="3" t="s">
        <v>38</v>
      </c>
      <c r="D115" s="3" t="s">
        <v>12</v>
      </c>
      <c r="E115" s="3" t="s">
        <v>15</v>
      </c>
      <c r="F115" s="3" t="s">
        <v>10</v>
      </c>
      <c r="G115" s="3" t="s">
        <v>12</v>
      </c>
      <c r="H115">
        <f t="shared" si="24"/>
        <v>2</v>
      </c>
      <c r="I115" t="str">
        <f t="shared" si="27"/>
        <v>BAAAAADDDD!!!!</v>
      </c>
      <c r="J115">
        <f t="shared" si="28"/>
        <v>0</v>
      </c>
      <c r="S115" t="str">
        <f t="shared" si="29"/>
        <v>TRADE</v>
      </c>
      <c r="T115" t="str">
        <f t="shared" si="30"/>
        <v>TRADE</v>
      </c>
      <c r="U115" t="str">
        <f t="shared" si="31"/>
        <v>TRADE</v>
      </c>
      <c r="V115" t="str">
        <f t="shared" si="32"/>
        <v>TRADE</v>
      </c>
      <c r="W115" t="str">
        <f t="shared" si="33"/>
        <v>TRADE</v>
      </c>
      <c r="X115">
        <f t="shared" si="25"/>
        <v>5</v>
      </c>
      <c r="Y115">
        <f t="shared" si="26"/>
        <v>1</v>
      </c>
    </row>
    <row r="116" spans="1:25">
      <c r="A116" s="3" t="s">
        <v>211</v>
      </c>
      <c r="B116" s="3" t="s">
        <v>210</v>
      </c>
      <c r="C116" s="3" t="s">
        <v>12</v>
      </c>
      <c r="D116" s="3" t="s">
        <v>11</v>
      </c>
      <c r="E116" s="3" t="s">
        <v>12</v>
      </c>
      <c r="F116" s="3" t="s">
        <v>15</v>
      </c>
      <c r="G116" s="3" t="s">
        <v>12</v>
      </c>
      <c r="H116">
        <f t="shared" si="24"/>
        <v>3</v>
      </c>
      <c r="I116" t="str">
        <f t="shared" si="27"/>
        <v>BAAAAADDDD!!!!</v>
      </c>
      <c r="J116">
        <f t="shared" si="28"/>
        <v>0</v>
      </c>
      <c r="S116" t="str">
        <f t="shared" si="29"/>
        <v>TRADE</v>
      </c>
      <c r="T116" t="str">
        <f t="shared" si="30"/>
        <v>TRADE</v>
      </c>
      <c r="U116" t="str">
        <f t="shared" si="31"/>
        <v>TRADE</v>
      </c>
      <c r="V116" t="str">
        <f t="shared" si="32"/>
        <v>TRADE</v>
      </c>
      <c r="W116" t="str">
        <f t="shared" si="33"/>
        <v>TRADE</v>
      </c>
      <c r="X116">
        <f t="shared" si="25"/>
        <v>5</v>
      </c>
      <c r="Y116">
        <f t="shared" si="26"/>
        <v>1</v>
      </c>
    </row>
    <row r="117" spans="1:25">
      <c r="A117" s="3" t="s">
        <v>212</v>
      </c>
      <c r="B117" s="3" t="s">
        <v>213</v>
      </c>
      <c r="C117" s="3" t="s">
        <v>9</v>
      </c>
      <c r="D117" s="3" t="s">
        <v>12</v>
      </c>
      <c r="E117" s="3" t="s">
        <v>21</v>
      </c>
      <c r="F117" s="3" t="s">
        <v>12</v>
      </c>
      <c r="G117" s="3" t="s">
        <v>15</v>
      </c>
      <c r="H117">
        <f t="shared" si="24"/>
        <v>2</v>
      </c>
      <c r="I117" t="str">
        <f t="shared" si="27"/>
        <v>BAAAAADDDD!!!!</v>
      </c>
      <c r="J117">
        <f t="shared" si="28"/>
        <v>0</v>
      </c>
      <c r="S117" t="str">
        <f t="shared" si="29"/>
        <v>TRADE</v>
      </c>
      <c r="T117" t="str">
        <f t="shared" si="30"/>
        <v>TRADE</v>
      </c>
      <c r="U117" t="str">
        <f t="shared" si="31"/>
        <v>TRADE</v>
      </c>
      <c r="V117" t="str">
        <f t="shared" si="32"/>
        <v>TRADE</v>
      </c>
      <c r="W117" t="str">
        <f t="shared" si="33"/>
        <v>TRADE</v>
      </c>
      <c r="X117">
        <f t="shared" si="25"/>
        <v>5</v>
      </c>
      <c r="Y117">
        <f t="shared" si="26"/>
        <v>1</v>
      </c>
    </row>
    <row r="118" spans="1:25">
      <c r="A118" s="3" t="s">
        <v>214</v>
      </c>
      <c r="B118" s="3" t="s">
        <v>213</v>
      </c>
      <c r="C118" s="3" t="s">
        <v>12</v>
      </c>
      <c r="D118" s="3" t="s">
        <v>11</v>
      </c>
      <c r="E118" s="3" t="s">
        <v>12</v>
      </c>
      <c r="F118" s="3" t="s">
        <v>15</v>
      </c>
      <c r="G118" s="3" t="s">
        <v>12</v>
      </c>
      <c r="H118">
        <f t="shared" si="24"/>
        <v>3</v>
      </c>
      <c r="I118" t="str">
        <f t="shared" si="27"/>
        <v>BAAAAADDDD!!!!</v>
      </c>
      <c r="J118">
        <f t="shared" si="28"/>
        <v>0</v>
      </c>
      <c r="S118" t="str">
        <f t="shared" si="29"/>
        <v>TRADE</v>
      </c>
      <c r="T118" t="str">
        <f t="shared" si="30"/>
        <v>TRADE</v>
      </c>
      <c r="U118" t="str">
        <f t="shared" si="31"/>
        <v>TRADE</v>
      </c>
      <c r="V118" t="str">
        <f t="shared" si="32"/>
        <v>TRADE</v>
      </c>
      <c r="W118" t="str">
        <f t="shared" si="33"/>
        <v>TRADE</v>
      </c>
      <c r="X118">
        <f t="shared" si="25"/>
        <v>5</v>
      </c>
      <c r="Y118">
        <f t="shared" si="26"/>
        <v>1</v>
      </c>
    </row>
    <row r="119" spans="1:25">
      <c r="A119" s="3" t="s">
        <v>215</v>
      </c>
      <c r="B119" s="3" t="s">
        <v>213</v>
      </c>
      <c r="C119" s="3" t="s">
        <v>15</v>
      </c>
      <c r="D119" s="3" t="s">
        <v>12</v>
      </c>
      <c r="E119" s="3" t="s">
        <v>9</v>
      </c>
      <c r="F119" s="3" t="s">
        <v>12</v>
      </c>
      <c r="G119" s="3" t="s">
        <v>21</v>
      </c>
      <c r="H119">
        <f t="shared" si="24"/>
        <v>2</v>
      </c>
      <c r="I119" t="str">
        <f t="shared" si="27"/>
        <v>BAAAAADDDD!!!!</v>
      </c>
      <c r="J119">
        <f t="shared" si="28"/>
        <v>0</v>
      </c>
      <c r="S119" t="str">
        <f t="shared" si="29"/>
        <v>TRADE</v>
      </c>
      <c r="T119" t="str">
        <f t="shared" si="30"/>
        <v>TRADE</v>
      </c>
      <c r="U119" t="str">
        <f t="shared" si="31"/>
        <v>TRADE</v>
      </c>
      <c r="V119" t="str">
        <f t="shared" si="32"/>
        <v>TRADE</v>
      </c>
      <c r="W119" t="str">
        <f t="shared" si="33"/>
        <v>TRADE</v>
      </c>
      <c r="X119">
        <f t="shared" si="25"/>
        <v>5</v>
      </c>
      <c r="Y119">
        <f t="shared" si="26"/>
        <v>1</v>
      </c>
    </row>
    <row r="120" spans="1:25">
      <c r="A120" s="3" t="s">
        <v>216</v>
      </c>
      <c r="B120" s="3" t="s">
        <v>213</v>
      </c>
      <c r="C120" s="3" t="s">
        <v>12</v>
      </c>
      <c r="D120" s="3" t="s">
        <v>15</v>
      </c>
      <c r="E120" s="3" t="s">
        <v>12</v>
      </c>
      <c r="F120" s="3" t="s">
        <v>21</v>
      </c>
      <c r="G120" s="3" t="s">
        <v>12</v>
      </c>
      <c r="H120">
        <f t="shared" si="24"/>
        <v>3</v>
      </c>
      <c r="I120" t="str">
        <f t="shared" si="27"/>
        <v>BAAAAADDDD!!!!</v>
      </c>
      <c r="J120">
        <f t="shared" si="28"/>
        <v>0</v>
      </c>
      <c r="S120" t="str">
        <f t="shared" si="29"/>
        <v>TRADE</v>
      </c>
      <c r="T120" t="str">
        <f t="shared" si="30"/>
        <v>TRADE</v>
      </c>
      <c r="U120" t="str">
        <f t="shared" si="31"/>
        <v>TRADE</v>
      </c>
      <c r="V120" t="str">
        <f t="shared" si="32"/>
        <v>TRADE</v>
      </c>
      <c r="W120" t="str">
        <f t="shared" si="33"/>
        <v>TRADE</v>
      </c>
      <c r="X120">
        <f t="shared" si="25"/>
        <v>5</v>
      </c>
      <c r="Y120">
        <f t="shared" si="26"/>
        <v>1</v>
      </c>
    </row>
    <row r="121" spans="1:25">
      <c r="A121" s="3" t="s">
        <v>217</v>
      </c>
      <c r="B121" s="3" t="s">
        <v>218</v>
      </c>
      <c r="C121" s="3" t="s">
        <v>12</v>
      </c>
      <c r="D121" s="3" t="s">
        <v>21</v>
      </c>
      <c r="E121" s="3" t="s">
        <v>12</v>
      </c>
      <c r="F121" s="3" t="s">
        <v>15</v>
      </c>
      <c r="G121" s="3" t="s">
        <v>12</v>
      </c>
      <c r="H121">
        <f t="shared" si="24"/>
        <v>3</v>
      </c>
      <c r="I121" t="str">
        <f t="shared" si="27"/>
        <v>BAAAAADDDD!!!!</v>
      </c>
      <c r="J121">
        <f t="shared" si="28"/>
        <v>0</v>
      </c>
      <c r="S121" t="str">
        <f t="shared" si="29"/>
        <v>TRADE</v>
      </c>
      <c r="T121" t="str">
        <f t="shared" si="30"/>
        <v>TRADE</v>
      </c>
      <c r="U121" t="str">
        <f t="shared" si="31"/>
        <v>TRADE</v>
      </c>
      <c r="V121" t="str">
        <f t="shared" si="32"/>
        <v>TRADE</v>
      </c>
      <c r="W121" t="str">
        <f t="shared" si="33"/>
        <v>TRADE</v>
      </c>
      <c r="X121">
        <f t="shared" si="25"/>
        <v>5</v>
      </c>
      <c r="Y121">
        <f t="shared" si="26"/>
        <v>1</v>
      </c>
    </row>
    <row r="122" spans="1:25">
      <c r="A122" s="3" t="s">
        <v>219</v>
      </c>
      <c r="B122" s="3" t="s">
        <v>220</v>
      </c>
      <c r="C122" s="3" t="s">
        <v>15</v>
      </c>
      <c r="D122" s="3" t="s">
        <v>12</v>
      </c>
      <c r="E122" s="3" t="s">
        <v>9</v>
      </c>
      <c r="F122" s="3" t="s">
        <v>12</v>
      </c>
      <c r="G122" s="3" t="s">
        <v>21</v>
      </c>
      <c r="H122">
        <f t="shared" si="24"/>
        <v>2</v>
      </c>
      <c r="I122" t="str">
        <f t="shared" si="27"/>
        <v>BAAAAADDDD!!!!</v>
      </c>
      <c r="J122">
        <f t="shared" si="28"/>
        <v>0</v>
      </c>
      <c r="S122" t="str">
        <f t="shared" si="29"/>
        <v>TRADE</v>
      </c>
      <c r="T122" t="str">
        <f t="shared" si="30"/>
        <v>TRADE</v>
      </c>
      <c r="U122" t="str">
        <f t="shared" si="31"/>
        <v>TRADE</v>
      </c>
      <c r="V122" t="str">
        <f t="shared" si="32"/>
        <v>TRADE</v>
      </c>
      <c r="W122" t="str">
        <f t="shared" si="33"/>
        <v>TRADE</v>
      </c>
      <c r="X122">
        <f t="shared" si="25"/>
        <v>5</v>
      </c>
      <c r="Y122">
        <f t="shared" si="26"/>
        <v>1</v>
      </c>
    </row>
    <row r="123" spans="1:25">
      <c r="A123" s="3" t="s">
        <v>221</v>
      </c>
      <c r="B123" s="3" t="s">
        <v>220</v>
      </c>
      <c r="C123" s="3" t="s">
        <v>12</v>
      </c>
      <c r="D123" s="3" t="s">
        <v>15</v>
      </c>
      <c r="E123" s="3" t="s">
        <v>12</v>
      </c>
      <c r="F123" s="3" t="s">
        <v>9</v>
      </c>
      <c r="G123" s="3" t="s">
        <v>12</v>
      </c>
      <c r="H123">
        <f t="shared" si="24"/>
        <v>3</v>
      </c>
      <c r="I123" t="str">
        <f t="shared" si="27"/>
        <v>BAAAAADDDD!!!!</v>
      </c>
      <c r="J123">
        <f t="shared" si="28"/>
        <v>0</v>
      </c>
      <c r="S123" t="str">
        <f t="shared" si="29"/>
        <v>TRADE</v>
      </c>
      <c r="T123" t="str">
        <f t="shared" si="30"/>
        <v>TRADE</v>
      </c>
      <c r="U123" t="str">
        <f t="shared" si="31"/>
        <v>TRADE</v>
      </c>
      <c r="V123" t="str">
        <f t="shared" si="32"/>
        <v>TRADE</v>
      </c>
      <c r="W123" t="str">
        <f t="shared" si="33"/>
        <v>TRADE</v>
      </c>
      <c r="X123">
        <f t="shared" si="25"/>
        <v>5</v>
      </c>
      <c r="Y123">
        <f t="shared" si="26"/>
        <v>1</v>
      </c>
    </row>
    <row r="124" spans="1:25">
      <c r="A124" s="2" t="s">
        <v>222</v>
      </c>
      <c r="B124" s="2" t="s">
        <v>223</v>
      </c>
      <c r="C124" s="2" t="s">
        <v>32</v>
      </c>
      <c r="D124" s="2" t="s">
        <v>11</v>
      </c>
      <c r="E124" s="2" t="s">
        <v>12</v>
      </c>
      <c r="F124" s="2" t="s">
        <v>27</v>
      </c>
      <c r="G124" s="2" t="s">
        <v>12</v>
      </c>
      <c r="H124">
        <f t="shared" si="24"/>
        <v>2</v>
      </c>
      <c r="I124" t="str">
        <f t="shared" si="27"/>
        <v>BAAAAADDDD!!!!</v>
      </c>
      <c r="J124">
        <f t="shared" si="28"/>
        <v>0</v>
      </c>
      <c r="S124" t="str">
        <f t="shared" si="29"/>
        <v>TRADE</v>
      </c>
      <c r="T124" t="str">
        <f t="shared" si="30"/>
        <v>TRADE</v>
      </c>
      <c r="U124" t="str">
        <f t="shared" si="31"/>
        <v>TRADE</v>
      </c>
      <c r="V124" t="str">
        <f t="shared" si="32"/>
        <v>TRADE</v>
      </c>
      <c r="W124" t="str">
        <f t="shared" si="33"/>
        <v>TRADE</v>
      </c>
      <c r="X124">
        <f t="shared" si="25"/>
        <v>5</v>
      </c>
      <c r="Y124">
        <f t="shared" si="26"/>
        <v>1</v>
      </c>
    </row>
    <row r="125" spans="1:25">
      <c r="A125" s="3" t="s">
        <v>224</v>
      </c>
      <c r="B125" s="3" t="s">
        <v>225</v>
      </c>
      <c r="C125" s="3" t="s">
        <v>12</v>
      </c>
      <c r="D125" s="3" t="s">
        <v>9</v>
      </c>
      <c r="E125" s="3" t="s">
        <v>12</v>
      </c>
      <c r="F125" s="3" t="s">
        <v>15</v>
      </c>
      <c r="G125" s="3" t="s">
        <v>12</v>
      </c>
      <c r="H125">
        <f t="shared" si="24"/>
        <v>3</v>
      </c>
      <c r="I125" t="str">
        <f t="shared" si="27"/>
        <v>BAAAAADDDD!!!!</v>
      </c>
      <c r="J125">
        <f t="shared" si="28"/>
        <v>0</v>
      </c>
      <c r="S125" t="str">
        <f t="shared" si="29"/>
        <v>TRADE</v>
      </c>
      <c r="T125" t="str">
        <f t="shared" si="30"/>
        <v>TRADE</v>
      </c>
      <c r="U125" t="str">
        <f t="shared" si="31"/>
        <v>TRADE</v>
      </c>
      <c r="V125" t="str">
        <f t="shared" si="32"/>
        <v>TRADE</v>
      </c>
      <c r="W125" t="str">
        <f t="shared" si="33"/>
        <v>TRADE</v>
      </c>
      <c r="X125">
        <f t="shared" si="25"/>
        <v>5</v>
      </c>
      <c r="Y125">
        <f t="shared" si="26"/>
        <v>1</v>
      </c>
    </row>
    <row r="126" spans="1:25">
      <c r="A126" s="3" t="s">
        <v>226</v>
      </c>
      <c r="B126" s="3" t="s">
        <v>225</v>
      </c>
      <c r="C126" s="3" t="s">
        <v>9</v>
      </c>
      <c r="D126" s="3" t="s">
        <v>12</v>
      </c>
      <c r="E126" s="3" t="s">
        <v>21</v>
      </c>
      <c r="F126" s="3" t="s">
        <v>12</v>
      </c>
      <c r="G126" s="3" t="s">
        <v>15</v>
      </c>
      <c r="H126">
        <f t="shared" si="24"/>
        <v>2</v>
      </c>
      <c r="I126" t="str">
        <f t="shared" si="27"/>
        <v>BAAAAADDDD!!!!</v>
      </c>
      <c r="J126">
        <f t="shared" si="28"/>
        <v>0</v>
      </c>
      <c r="S126" t="str">
        <f t="shared" si="29"/>
        <v>TRADE</v>
      </c>
      <c r="T126" t="str">
        <f t="shared" si="30"/>
        <v>TRADE</v>
      </c>
      <c r="U126" t="str">
        <f t="shared" si="31"/>
        <v>TRADE</v>
      </c>
      <c r="V126" t="str">
        <f t="shared" si="32"/>
        <v>TRADE</v>
      </c>
      <c r="W126" t="str">
        <f t="shared" si="33"/>
        <v>TRADE</v>
      </c>
      <c r="X126">
        <f t="shared" si="25"/>
        <v>5</v>
      </c>
      <c r="Y126">
        <f t="shared" si="26"/>
        <v>1</v>
      </c>
    </row>
    <row r="127" spans="1:25">
      <c r="A127" s="3" t="s">
        <v>227</v>
      </c>
      <c r="B127" s="3" t="s">
        <v>228</v>
      </c>
      <c r="C127" s="3" t="s">
        <v>11</v>
      </c>
      <c r="D127" s="3" t="s">
        <v>12</v>
      </c>
      <c r="E127" s="3" t="s">
        <v>38</v>
      </c>
      <c r="F127" s="3" t="s">
        <v>12</v>
      </c>
      <c r="G127" s="3" t="s">
        <v>21</v>
      </c>
      <c r="H127">
        <f t="shared" si="24"/>
        <v>2</v>
      </c>
      <c r="I127" t="str">
        <f t="shared" si="27"/>
        <v>BAAAAADDDD!!!!</v>
      </c>
      <c r="J127">
        <f t="shared" si="28"/>
        <v>0</v>
      </c>
      <c r="S127" t="str">
        <f t="shared" si="29"/>
        <v>TRADE</v>
      </c>
      <c r="T127" t="str">
        <f t="shared" si="30"/>
        <v>TRADE</v>
      </c>
      <c r="U127" t="str">
        <f t="shared" si="31"/>
        <v>TRADE</v>
      </c>
      <c r="V127" t="str">
        <f t="shared" si="32"/>
        <v>TRADE</v>
      </c>
      <c r="W127" t="str">
        <f t="shared" si="33"/>
        <v>TRADE</v>
      </c>
      <c r="X127">
        <f t="shared" si="25"/>
        <v>5</v>
      </c>
      <c r="Y127">
        <f t="shared" si="26"/>
        <v>1</v>
      </c>
    </row>
    <row r="128" spans="1:25">
      <c r="A128" s="3" t="s">
        <v>229</v>
      </c>
      <c r="B128" s="3" t="s">
        <v>230</v>
      </c>
      <c r="C128" s="3" t="s">
        <v>16</v>
      </c>
      <c r="D128" s="3" t="s">
        <v>12</v>
      </c>
      <c r="E128" s="3" t="s">
        <v>15</v>
      </c>
      <c r="F128" s="3" t="s">
        <v>12</v>
      </c>
      <c r="G128" s="3" t="s">
        <v>9</v>
      </c>
      <c r="H128">
        <f t="shared" si="24"/>
        <v>2</v>
      </c>
      <c r="I128" t="str">
        <f t="shared" si="27"/>
        <v>BAAAAADDDD!!!!</v>
      </c>
      <c r="J128">
        <f t="shared" si="28"/>
        <v>0</v>
      </c>
      <c r="S128" t="str">
        <f t="shared" si="29"/>
        <v>TRADE</v>
      </c>
      <c r="T128" t="str">
        <f t="shared" si="30"/>
        <v>TRADE</v>
      </c>
      <c r="U128" t="str">
        <f t="shared" si="31"/>
        <v>TRADE</v>
      </c>
      <c r="V128" t="str">
        <f t="shared" si="32"/>
        <v>TRADE</v>
      </c>
      <c r="W128" t="str">
        <f t="shared" si="33"/>
        <v>TRADE</v>
      </c>
      <c r="X128">
        <f t="shared" si="25"/>
        <v>5</v>
      </c>
      <c r="Y128">
        <f t="shared" si="26"/>
        <v>1</v>
      </c>
    </row>
    <row r="129" spans="1:25">
      <c r="A129" s="3" t="s">
        <v>231</v>
      </c>
      <c r="B129" s="3" t="s">
        <v>232</v>
      </c>
      <c r="C129" s="3" t="s">
        <v>9</v>
      </c>
      <c r="D129" s="3" t="s">
        <v>16</v>
      </c>
      <c r="E129" s="3" t="s">
        <v>12</v>
      </c>
      <c r="F129" s="3" t="s">
        <v>10</v>
      </c>
      <c r="G129" s="3" t="s">
        <v>12</v>
      </c>
      <c r="H129">
        <f t="shared" si="24"/>
        <v>2</v>
      </c>
      <c r="I129" t="str">
        <f t="shared" si="27"/>
        <v>BAAAAADDDD!!!!</v>
      </c>
      <c r="J129">
        <f t="shared" si="28"/>
        <v>0</v>
      </c>
      <c r="S129" t="str">
        <f t="shared" si="29"/>
        <v>TRADE</v>
      </c>
      <c r="T129" t="str">
        <f t="shared" si="30"/>
        <v>TRADE</v>
      </c>
      <c r="U129" t="str">
        <f t="shared" si="31"/>
        <v>TRADE</v>
      </c>
      <c r="V129" t="str">
        <f t="shared" si="32"/>
        <v>TRADE</v>
      </c>
      <c r="W129" t="str">
        <f t="shared" si="33"/>
        <v>TRADE</v>
      </c>
      <c r="X129">
        <f t="shared" si="25"/>
        <v>5</v>
      </c>
      <c r="Y129">
        <f t="shared" si="26"/>
        <v>1</v>
      </c>
    </row>
    <row r="130" spans="1:25">
      <c r="A130" s="3" t="s">
        <v>233</v>
      </c>
      <c r="B130" s="3" t="s">
        <v>234</v>
      </c>
      <c r="C130" s="3" t="s">
        <v>16</v>
      </c>
      <c r="D130" s="3" t="s">
        <v>12</v>
      </c>
      <c r="E130" s="3" t="s">
        <v>15</v>
      </c>
      <c r="F130" s="3" t="s">
        <v>12</v>
      </c>
      <c r="G130" s="3" t="s">
        <v>11</v>
      </c>
      <c r="H130">
        <f t="shared" si="24"/>
        <v>2</v>
      </c>
      <c r="I130" t="str">
        <f t="shared" si="27"/>
        <v>BAAAAADDDD!!!!</v>
      </c>
      <c r="J130">
        <f t="shared" si="28"/>
        <v>0</v>
      </c>
      <c r="S130" t="str">
        <f t="shared" si="29"/>
        <v>TRADE</v>
      </c>
      <c r="T130" t="str">
        <f t="shared" si="30"/>
        <v>TRADE</v>
      </c>
      <c r="U130" t="str">
        <f t="shared" si="31"/>
        <v>TRADE</v>
      </c>
      <c r="V130" t="str">
        <f t="shared" si="32"/>
        <v>TRADE</v>
      </c>
      <c r="W130" t="str">
        <f t="shared" si="33"/>
        <v>TRADE</v>
      </c>
      <c r="X130">
        <f t="shared" si="25"/>
        <v>5</v>
      </c>
      <c r="Y130">
        <f t="shared" si="26"/>
        <v>1</v>
      </c>
    </row>
    <row r="131" spans="1:25">
      <c r="A131" s="3" t="s">
        <v>235</v>
      </c>
      <c r="B131" s="3" t="s">
        <v>236</v>
      </c>
      <c r="C131" s="3" t="s">
        <v>12</v>
      </c>
      <c r="D131" s="3" t="s">
        <v>11</v>
      </c>
      <c r="E131" s="3" t="s">
        <v>12</v>
      </c>
      <c r="F131" s="3" t="s">
        <v>15</v>
      </c>
      <c r="G131" s="3" t="s">
        <v>12</v>
      </c>
      <c r="H131">
        <f t="shared" si="24"/>
        <v>3</v>
      </c>
      <c r="I131" t="str">
        <f t="shared" ref="I131:I162" si="34">IF(H131=J131,"good","BAAAAADDDD!!!!")</f>
        <v>BAAAAADDDD!!!!</v>
      </c>
      <c r="J131">
        <f t="shared" ref="J131:J162" si="35">COUNTIF(M131:Q131,"OFF")</f>
        <v>0</v>
      </c>
      <c r="S131" t="str">
        <f t="shared" ref="S131:S162" si="36">IF(C131=M131, "NO", "TRADE")</f>
        <v>TRADE</v>
      </c>
      <c r="T131" t="str">
        <f t="shared" ref="T131:T162" si="37">IF(D131=N131, "NO", "TRADE")</f>
        <v>TRADE</v>
      </c>
      <c r="U131" t="str">
        <f t="shared" ref="U131:U162" si="38">IF(E131=O131, "NO", "TRADE")</f>
        <v>TRADE</v>
      </c>
      <c r="V131" t="str">
        <f t="shared" ref="V131:V162" si="39">IF(F131=P131, "NO", "TRADE")</f>
        <v>TRADE</v>
      </c>
      <c r="W131" t="str">
        <f t="shared" ref="W131:W162" si="40">IF(G131=Q131, "NO", "TRADE")</f>
        <v>TRADE</v>
      </c>
      <c r="X131">
        <f t="shared" si="25"/>
        <v>5</v>
      </c>
      <c r="Y131">
        <f t="shared" si="26"/>
        <v>1</v>
      </c>
    </row>
    <row r="132" spans="1:25">
      <c r="A132" s="3" t="s">
        <v>237</v>
      </c>
      <c r="B132" s="3" t="s">
        <v>238</v>
      </c>
      <c r="C132" s="3" t="s">
        <v>12</v>
      </c>
      <c r="D132" s="3" t="s">
        <v>21</v>
      </c>
      <c r="E132" s="3" t="s">
        <v>9</v>
      </c>
      <c r="F132" s="3" t="s">
        <v>16</v>
      </c>
      <c r="G132" s="3" t="s">
        <v>12</v>
      </c>
      <c r="H132">
        <f t="shared" ref="H132:H184" si="41">COUNTIF(B132:G132,"OFF")</f>
        <v>2</v>
      </c>
      <c r="I132" t="str">
        <f t="shared" si="34"/>
        <v>BAAAAADDDD!!!!</v>
      </c>
      <c r="J132">
        <f t="shared" si="35"/>
        <v>0</v>
      </c>
      <c r="S132" t="str">
        <f t="shared" si="36"/>
        <v>TRADE</v>
      </c>
      <c r="T132" t="str">
        <f t="shared" si="37"/>
        <v>TRADE</v>
      </c>
      <c r="U132" t="str">
        <f t="shared" si="38"/>
        <v>TRADE</v>
      </c>
      <c r="V132" t="str">
        <f t="shared" si="39"/>
        <v>TRADE</v>
      </c>
      <c r="W132" t="str">
        <f t="shared" si="40"/>
        <v>TRADE</v>
      </c>
      <c r="X132">
        <f t="shared" ref="X132:X184" si="42">COUNTIF(S132:W132,"TRADE")</f>
        <v>5</v>
      </c>
      <c r="Y132">
        <f t="shared" ref="Y132:Y184" si="43">IF(X132&gt;0,1,0)</f>
        <v>1</v>
      </c>
    </row>
    <row r="133" spans="1:25">
      <c r="A133" s="2" t="s">
        <v>239</v>
      </c>
      <c r="B133" s="2" t="s">
        <v>240</v>
      </c>
      <c r="C133" s="2" t="s">
        <v>12</v>
      </c>
      <c r="D133" s="2" t="s">
        <v>10</v>
      </c>
      <c r="E133" s="2" t="s">
        <v>12</v>
      </c>
      <c r="F133" s="2" t="s">
        <v>15</v>
      </c>
      <c r="G133" s="2" t="s">
        <v>12</v>
      </c>
      <c r="H133">
        <f t="shared" si="41"/>
        <v>3</v>
      </c>
      <c r="I133" t="str">
        <f t="shared" si="34"/>
        <v>BAAAAADDDD!!!!</v>
      </c>
      <c r="J133">
        <f t="shared" si="35"/>
        <v>0</v>
      </c>
      <c r="S133" t="str">
        <f t="shared" si="36"/>
        <v>TRADE</v>
      </c>
      <c r="T133" t="str">
        <f t="shared" si="37"/>
        <v>TRADE</v>
      </c>
      <c r="U133" t="str">
        <f t="shared" si="38"/>
        <v>TRADE</v>
      </c>
      <c r="V133" t="str">
        <f t="shared" si="39"/>
        <v>TRADE</v>
      </c>
      <c r="W133" t="str">
        <f t="shared" si="40"/>
        <v>TRADE</v>
      </c>
      <c r="X133">
        <f t="shared" si="42"/>
        <v>5</v>
      </c>
      <c r="Y133">
        <f t="shared" si="43"/>
        <v>1</v>
      </c>
    </row>
    <row r="134" spans="1:25">
      <c r="A134" s="2" t="s">
        <v>241</v>
      </c>
      <c r="B134" s="2" t="s">
        <v>240</v>
      </c>
      <c r="C134" s="2" t="s">
        <v>15</v>
      </c>
      <c r="D134" s="2" t="s">
        <v>12</v>
      </c>
      <c r="E134" s="2" t="s">
        <v>10</v>
      </c>
      <c r="F134" s="2" t="s">
        <v>16</v>
      </c>
      <c r="G134" s="2" t="s">
        <v>12</v>
      </c>
      <c r="H134">
        <f t="shared" si="41"/>
        <v>2</v>
      </c>
      <c r="I134" t="str">
        <f t="shared" si="34"/>
        <v>BAAAAADDDD!!!!</v>
      </c>
      <c r="J134">
        <f t="shared" si="35"/>
        <v>0</v>
      </c>
      <c r="S134" t="str">
        <f t="shared" si="36"/>
        <v>TRADE</v>
      </c>
      <c r="T134" t="str">
        <f t="shared" si="37"/>
        <v>TRADE</v>
      </c>
      <c r="U134" t="str">
        <f t="shared" si="38"/>
        <v>TRADE</v>
      </c>
      <c r="V134" t="str">
        <f t="shared" si="39"/>
        <v>TRADE</v>
      </c>
      <c r="W134" t="str">
        <f t="shared" si="40"/>
        <v>TRADE</v>
      </c>
      <c r="X134">
        <f t="shared" si="42"/>
        <v>5</v>
      </c>
      <c r="Y134">
        <f t="shared" si="43"/>
        <v>1</v>
      </c>
    </row>
    <row r="135" spans="1:25">
      <c r="A135" s="3" t="s">
        <v>242</v>
      </c>
      <c r="B135" s="3" t="s">
        <v>339</v>
      </c>
      <c r="C135" s="3" t="s">
        <v>9</v>
      </c>
      <c r="D135" s="3" t="s">
        <v>12</v>
      </c>
      <c r="E135" s="3" t="s">
        <v>15</v>
      </c>
      <c r="F135" s="3" t="s">
        <v>10</v>
      </c>
      <c r="G135" s="3" t="s">
        <v>12</v>
      </c>
      <c r="H135">
        <f t="shared" si="41"/>
        <v>2</v>
      </c>
      <c r="I135" t="str">
        <f t="shared" si="34"/>
        <v>BAAAAADDDD!!!!</v>
      </c>
      <c r="J135">
        <f t="shared" si="35"/>
        <v>0</v>
      </c>
      <c r="S135" t="str">
        <f t="shared" si="36"/>
        <v>TRADE</v>
      </c>
      <c r="T135" t="str">
        <f t="shared" si="37"/>
        <v>TRADE</v>
      </c>
      <c r="U135" t="str">
        <f t="shared" si="38"/>
        <v>TRADE</v>
      </c>
      <c r="V135" t="str">
        <f t="shared" si="39"/>
        <v>TRADE</v>
      </c>
      <c r="W135" t="str">
        <f t="shared" si="40"/>
        <v>TRADE</v>
      </c>
      <c r="X135">
        <f t="shared" si="42"/>
        <v>5</v>
      </c>
      <c r="Y135">
        <f t="shared" si="43"/>
        <v>1</v>
      </c>
    </row>
    <row r="136" spans="1:25">
      <c r="A136" s="3" t="s">
        <v>243</v>
      </c>
      <c r="B136" s="3" t="s">
        <v>244</v>
      </c>
      <c r="C136" s="3" t="s">
        <v>21</v>
      </c>
      <c r="D136" s="3" t="s">
        <v>16</v>
      </c>
      <c r="E136" s="3" t="s">
        <v>12</v>
      </c>
      <c r="F136" s="3" t="s">
        <v>27</v>
      </c>
      <c r="G136" s="3" t="s">
        <v>12</v>
      </c>
      <c r="H136">
        <f t="shared" si="41"/>
        <v>2</v>
      </c>
      <c r="I136" t="str">
        <f t="shared" si="34"/>
        <v>BAAAAADDDD!!!!</v>
      </c>
      <c r="J136">
        <f t="shared" si="35"/>
        <v>0</v>
      </c>
      <c r="S136" t="str">
        <f t="shared" si="36"/>
        <v>TRADE</v>
      </c>
      <c r="T136" t="str">
        <f t="shared" si="37"/>
        <v>TRADE</v>
      </c>
      <c r="U136" t="str">
        <f t="shared" si="38"/>
        <v>TRADE</v>
      </c>
      <c r="V136" t="str">
        <f t="shared" si="39"/>
        <v>TRADE</v>
      </c>
      <c r="W136" t="str">
        <f t="shared" si="40"/>
        <v>TRADE</v>
      </c>
      <c r="X136">
        <f t="shared" si="42"/>
        <v>5</v>
      </c>
      <c r="Y136">
        <f t="shared" si="43"/>
        <v>1</v>
      </c>
    </row>
    <row r="137" spans="1:25">
      <c r="A137" s="3" t="s">
        <v>245</v>
      </c>
      <c r="B137" s="3" t="s">
        <v>246</v>
      </c>
      <c r="C137" s="3" t="s">
        <v>10</v>
      </c>
      <c r="D137" s="3" t="s">
        <v>12</v>
      </c>
      <c r="E137" s="3" t="s">
        <v>16</v>
      </c>
      <c r="F137" s="3" t="s">
        <v>12</v>
      </c>
      <c r="G137" s="3" t="s">
        <v>9</v>
      </c>
      <c r="H137">
        <f t="shared" si="41"/>
        <v>2</v>
      </c>
      <c r="I137" t="str">
        <f t="shared" si="34"/>
        <v>BAAAAADDDD!!!!</v>
      </c>
      <c r="J137">
        <f t="shared" si="35"/>
        <v>0</v>
      </c>
      <c r="S137" t="str">
        <f t="shared" si="36"/>
        <v>TRADE</v>
      </c>
      <c r="T137" t="str">
        <f t="shared" si="37"/>
        <v>TRADE</v>
      </c>
      <c r="U137" t="str">
        <f t="shared" si="38"/>
        <v>TRADE</v>
      </c>
      <c r="V137" t="str">
        <f t="shared" si="39"/>
        <v>TRADE</v>
      </c>
      <c r="W137" t="str">
        <f t="shared" si="40"/>
        <v>TRADE</v>
      </c>
      <c r="X137">
        <f t="shared" si="42"/>
        <v>5</v>
      </c>
      <c r="Y137">
        <f t="shared" si="43"/>
        <v>1</v>
      </c>
    </row>
    <row r="138" spans="1:25">
      <c r="A138" s="3" t="s">
        <v>247</v>
      </c>
      <c r="B138" s="3" t="s">
        <v>248</v>
      </c>
      <c r="C138" s="3" t="s">
        <v>12</v>
      </c>
      <c r="D138" s="3" t="s">
        <v>15</v>
      </c>
      <c r="E138" s="3" t="s">
        <v>12</v>
      </c>
      <c r="F138" s="3" t="s">
        <v>11</v>
      </c>
      <c r="G138" s="3" t="s">
        <v>12</v>
      </c>
      <c r="H138">
        <f t="shared" si="41"/>
        <v>3</v>
      </c>
      <c r="I138" t="str">
        <f t="shared" si="34"/>
        <v>BAAAAADDDD!!!!</v>
      </c>
      <c r="J138">
        <f t="shared" si="35"/>
        <v>0</v>
      </c>
      <c r="S138" t="str">
        <f t="shared" si="36"/>
        <v>TRADE</v>
      </c>
      <c r="T138" t="str">
        <f t="shared" si="37"/>
        <v>TRADE</v>
      </c>
      <c r="U138" t="str">
        <f t="shared" si="38"/>
        <v>TRADE</v>
      </c>
      <c r="V138" t="str">
        <f t="shared" si="39"/>
        <v>TRADE</v>
      </c>
      <c r="W138" t="str">
        <f t="shared" si="40"/>
        <v>TRADE</v>
      </c>
      <c r="X138">
        <f t="shared" si="42"/>
        <v>5</v>
      </c>
      <c r="Y138">
        <f t="shared" si="43"/>
        <v>1</v>
      </c>
    </row>
    <row r="139" spans="1:25">
      <c r="A139" s="3" t="s">
        <v>249</v>
      </c>
      <c r="B139" s="3" t="s">
        <v>248</v>
      </c>
      <c r="C139" s="3" t="s">
        <v>11</v>
      </c>
      <c r="D139" s="3" t="s">
        <v>12</v>
      </c>
      <c r="E139" s="3" t="s">
        <v>10</v>
      </c>
      <c r="F139" s="3" t="s">
        <v>12</v>
      </c>
      <c r="G139" s="3" t="s">
        <v>16</v>
      </c>
      <c r="H139">
        <f t="shared" si="41"/>
        <v>2</v>
      </c>
      <c r="I139" t="str">
        <f t="shared" si="34"/>
        <v>BAAAAADDDD!!!!</v>
      </c>
      <c r="J139">
        <f t="shared" si="35"/>
        <v>0</v>
      </c>
      <c r="S139" t="str">
        <f t="shared" si="36"/>
        <v>TRADE</v>
      </c>
      <c r="T139" t="str">
        <f t="shared" si="37"/>
        <v>TRADE</v>
      </c>
      <c r="U139" t="str">
        <f t="shared" si="38"/>
        <v>TRADE</v>
      </c>
      <c r="V139" t="str">
        <f t="shared" si="39"/>
        <v>TRADE</v>
      </c>
      <c r="W139" t="str">
        <f t="shared" si="40"/>
        <v>TRADE</v>
      </c>
      <c r="X139">
        <f t="shared" si="42"/>
        <v>5</v>
      </c>
      <c r="Y139">
        <f t="shared" si="43"/>
        <v>1</v>
      </c>
    </row>
    <row r="140" spans="1:25">
      <c r="A140" s="3" t="s">
        <v>250</v>
      </c>
      <c r="B140" s="3" t="s">
        <v>340</v>
      </c>
      <c r="C140" s="3" t="s">
        <v>12</v>
      </c>
      <c r="D140" s="3" t="s">
        <v>27</v>
      </c>
      <c r="E140" s="3" t="s">
        <v>12</v>
      </c>
      <c r="F140" s="3" t="s">
        <v>38</v>
      </c>
      <c r="G140" s="3" t="s">
        <v>12</v>
      </c>
      <c r="H140">
        <f t="shared" si="41"/>
        <v>3</v>
      </c>
      <c r="I140" t="str">
        <f t="shared" si="34"/>
        <v>BAAAAADDDD!!!!</v>
      </c>
      <c r="J140">
        <f t="shared" si="35"/>
        <v>0</v>
      </c>
      <c r="S140" t="str">
        <f t="shared" si="36"/>
        <v>TRADE</v>
      </c>
      <c r="T140" t="str">
        <f t="shared" si="37"/>
        <v>TRADE</v>
      </c>
      <c r="U140" t="str">
        <f t="shared" si="38"/>
        <v>TRADE</v>
      </c>
      <c r="V140" t="str">
        <f t="shared" si="39"/>
        <v>TRADE</v>
      </c>
      <c r="W140" t="str">
        <f t="shared" si="40"/>
        <v>TRADE</v>
      </c>
      <c r="X140">
        <f t="shared" si="42"/>
        <v>5</v>
      </c>
      <c r="Y140">
        <f t="shared" si="43"/>
        <v>1</v>
      </c>
    </row>
    <row r="141" spans="1:25">
      <c r="A141" s="3" t="s">
        <v>251</v>
      </c>
      <c r="B141" s="3" t="s">
        <v>340</v>
      </c>
      <c r="C141" s="3" t="s">
        <v>16</v>
      </c>
      <c r="D141" s="3" t="s">
        <v>12</v>
      </c>
      <c r="E141" s="3" t="s">
        <v>11</v>
      </c>
      <c r="F141" s="3" t="s">
        <v>12</v>
      </c>
      <c r="G141" s="3" t="s">
        <v>21</v>
      </c>
      <c r="H141">
        <f t="shared" si="41"/>
        <v>2</v>
      </c>
      <c r="I141" t="str">
        <f t="shared" si="34"/>
        <v>BAAAAADDDD!!!!</v>
      </c>
      <c r="J141">
        <f t="shared" si="35"/>
        <v>0</v>
      </c>
      <c r="S141" t="str">
        <f t="shared" si="36"/>
        <v>TRADE</v>
      </c>
      <c r="T141" t="str">
        <f t="shared" si="37"/>
        <v>TRADE</v>
      </c>
      <c r="U141" t="str">
        <f t="shared" si="38"/>
        <v>TRADE</v>
      </c>
      <c r="V141" t="str">
        <f t="shared" si="39"/>
        <v>TRADE</v>
      </c>
      <c r="W141" t="str">
        <f t="shared" si="40"/>
        <v>TRADE</v>
      </c>
      <c r="X141">
        <f t="shared" si="42"/>
        <v>5</v>
      </c>
      <c r="Y141">
        <f t="shared" si="43"/>
        <v>1</v>
      </c>
    </row>
    <row r="142" spans="1:25">
      <c r="A142" s="3" t="s">
        <v>252</v>
      </c>
      <c r="B142" s="3" t="s">
        <v>253</v>
      </c>
      <c r="C142" s="3" t="s">
        <v>27</v>
      </c>
      <c r="D142" s="3" t="s">
        <v>12</v>
      </c>
      <c r="E142" s="3" t="s">
        <v>15</v>
      </c>
      <c r="F142" s="3" t="s">
        <v>12</v>
      </c>
      <c r="G142" s="3" t="s">
        <v>38</v>
      </c>
      <c r="H142">
        <f t="shared" si="41"/>
        <v>2</v>
      </c>
      <c r="I142" t="str">
        <f t="shared" si="34"/>
        <v>BAAAAADDDD!!!!</v>
      </c>
      <c r="J142">
        <f t="shared" si="35"/>
        <v>0</v>
      </c>
      <c r="S142" t="str">
        <f t="shared" si="36"/>
        <v>TRADE</v>
      </c>
      <c r="T142" t="str">
        <f t="shared" si="37"/>
        <v>TRADE</v>
      </c>
      <c r="U142" t="str">
        <f t="shared" si="38"/>
        <v>TRADE</v>
      </c>
      <c r="V142" t="str">
        <f t="shared" si="39"/>
        <v>TRADE</v>
      </c>
      <c r="W142" t="str">
        <f t="shared" si="40"/>
        <v>TRADE</v>
      </c>
      <c r="X142">
        <f t="shared" si="42"/>
        <v>5</v>
      </c>
      <c r="Y142">
        <f t="shared" si="43"/>
        <v>1</v>
      </c>
    </row>
    <row r="143" spans="1:25">
      <c r="A143" s="3" t="s">
        <v>254</v>
      </c>
      <c r="B143" s="3" t="s">
        <v>255</v>
      </c>
      <c r="C143" s="3" t="s">
        <v>21</v>
      </c>
      <c r="D143" s="3" t="s">
        <v>10</v>
      </c>
      <c r="E143" s="3" t="s">
        <v>12</v>
      </c>
      <c r="F143" s="3" t="s">
        <v>9</v>
      </c>
      <c r="G143" s="3" t="s">
        <v>12</v>
      </c>
      <c r="H143">
        <f t="shared" si="41"/>
        <v>2</v>
      </c>
      <c r="I143" t="str">
        <f t="shared" si="34"/>
        <v>BAAAAADDDD!!!!</v>
      </c>
      <c r="J143">
        <f t="shared" si="35"/>
        <v>0</v>
      </c>
      <c r="S143" t="str">
        <f t="shared" si="36"/>
        <v>TRADE</v>
      </c>
      <c r="T143" t="str">
        <f t="shared" si="37"/>
        <v>TRADE</v>
      </c>
      <c r="U143" t="str">
        <f t="shared" si="38"/>
        <v>TRADE</v>
      </c>
      <c r="V143" t="str">
        <f t="shared" si="39"/>
        <v>TRADE</v>
      </c>
      <c r="W143" t="str">
        <f t="shared" si="40"/>
        <v>TRADE</v>
      </c>
      <c r="X143">
        <f t="shared" si="42"/>
        <v>5</v>
      </c>
      <c r="Y143">
        <f t="shared" si="43"/>
        <v>1</v>
      </c>
    </row>
    <row r="144" spans="1:25">
      <c r="A144" s="2" t="s">
        <v>256</v>
      </c>
      <c r="B144" s="2" t="s">
        <v>257</v>
      </c>
      <c r="C144" s="2" t="s">
        <v>15</v>
      </c>
      <c r="D144" s="2" t="s">
        <v>12</v>
      </c>
      <c r="E144" s="2" t="s">
        <v>21</v>
      </c>
      <c r="F144" s="2" t="s">
        <v>12</v>
      </c>
      <c r="G144" s="2" t="s">
        <v>16</v>
      </c>
      <c r="H144">
        <f t="shared" si="41"/>
        <v>2</v>
      </c>
      <c r="I144" t="str">
        <f t="shared" si="34"/>
        <v>BAAAAADDDD!!!!</v>
      </c>
      <c r="J144">
        <f t="shared" si="35"/>
        <v>0</v>
      </c>
      <c r="S144" t="str">
        <f t="shared" si="36"/>
        <v>TRADE</v>
      </c>
      <c r="T144" t="str">
        <f t="shared" si="37"/>
        <v>TRADE</v>
      </c>
      <c r="U144" t="str">
        <f t="shared" si="38"/>
        <v>TRADE</v>
      </c>
      <c r="V144" t="str">
        <f t="shared" si="39"/>
        <v>TRADE</v>
      </c>
      <c r="W144" t="str">
        <f t="shared" si="40"/>
        <v>TRADE</v>
      </c>
      <c r="X144">
        <f t="shared" si="42"/>
        <v>5</v>
      </c>
      <c r="Y144">
        <f t="shared" si="43"/>
        <v>1</v>
      </c>
    </row>
    <row r="145" spans="1:25">
      <c r="A145" s="3" t="s">
        <v>258</v>
      </c>
      <c r="B145" s="3" t="s">
        <v>257</v>
      </c>
      <c r="C145" s="3" t="s">
        <v>12</v>
      </c>
      <c r="D145" s="3" t="s">
        <v>15</v>
      </c>
      <c r="E145" s="3" t="s">
        <v>12</v>
      </c>
      <c r="F145" s="3" t="s">
        <v>11</v>
      </c>
      <c r="G145" s="3" t="s">
        <v>12</v>
      </c>
      <c r="H145">
        <f t="shared" si="41"/>
        <v>3</v>
      </c>
      <c r="I145" t="str">
        <f t="shared" si="34"/>
        <v>BAAAAADDDD!!!!</v>
      </c>
      <c r="J145">
        <f t="shared" si="35"/>
        <v>0</v>
      </c>
      <c r="S145" t="str">
        <f t="shared" si="36"/>
        <v>TRADE</v>
      </c>
      <c r="T145" t="str">
        <f t="shared" si="37"/>
        <v>TRADE</v>
      </c>
      <c r="U145" t="str">
        <f t="shared" si="38"/>
        <v>TRADE</v>
      </c>
      <c r="V145" t="str">
        <f t="shared" si="39"/>
        <v>TRADE</v>
      </c>
      <c r="W145" t="str">
        <f t="shared" si="40"/>
        <v>TRADE</v>
      </c>
      <c r="X145">
        <f t="shared" si="42"/>
        <v>5</v>
      </c>
      <c r="Y145">
        <f t="shared" si="43"/>
        <v>1</v>
      </c>
    </row>
    <row r="146" spans="1:25">
      <c r="A146" s="3" t="s">
        <v>259</v>
      </c>
      <c r="B146" s="3" t="s">
        <v>260</v>
      </c>
      <c r="C146" s="3" t="s">
        <v>12</v>
      </c>
      <c r="D146" s="3" t="s">
        <v>32</v>
      </c>
      <c r="E146" s="3" t="s">
        <v>16</v>
      </c>
      <c r="F146" s="3" t="s">
        <v>12</v>
      </c>
      <c r="G146" s="3" t="s">
        <v>11</v>
      </c>
      <c r="H146">
        <f t="shared" si="41"/>
        <v>2</v>
      </c>
      <c r="I146" t="str">
        <f t="shared" si="34"/>
        <v>BAAAAADDDD!!!!</v>
      </c>
      <c r="J146">
        <f t="shared" si="35"/>
        <v>0</v>
      </c>
      <c r="S146" t="str">
        <f t="shared" si="36"/>
        <v>TRADE</v>
      </c>
      <c r="T146" t="str">
        <f t="shared" si="37"/>
        <v>TRADE</v>
      </c>
      <c r="U146" t="str">
        <f t="shared" si="38"/>
        <v>TRADE</v>
      </c>
      <c r="V146" t="str">
        <f t="shared" si="39"/>
        <v>TRADE</v>
      </c>
      <c r="W146" t="str">
        <f t="shared" si="40"/>
        <v>TRADE</v>
      </c>
      <c r="X146">
        <f t="shared" si="42"/>
        <v>5</v>
      </c>
      <c r="Y146">
        <f t="shared" si="43"/>
        <v>1</v>
      </c>
    </row>
    <row r="147" spans="1:25">
      <c r="A147" s="3" t="s">
        <v>261</v>
      </c>
      <c r="B147" s="3" t="s">
        <v>262</v>
      </c>
      <c r="C147" s="3" t="s">
        <v>12</v>
      </c>
      <c r="D147" s="3" t="s">
        <v>15</v>
      </c>
      <c r="E147" s="3" t="s">
        <v>12</v>
      </c>
      <c r="F147" s="3" t="s">
        <v>21</v>
      </c>
      <c r="G147" s="3" t="s">
        <v>12</v>
      </c>
      <c r="H147">
        <f t="shared" si="41"/>
        <v>3</v>
      </c>
      <c r="I147" t="str">
        <f t="shared" si="34"/>
        <v>BAAAAADDDD!!!!</v>
      </c>
      <c r="J147">
        <f t="shared" si="35"/>
        <v>0</v>
      </c>
      <c r="S147" t="str">
        <f t="shared" si="36"/>
        <v>TRADE</v>
      </c>
      <c r="T147" t="str">
        <f t="shared" si="37"/>
        <v>TRADE</v>
      </c>
      <c r="U147" t="str">
        <f t="shared" si="38"/>
        <v>TRADE</v>
      </c>
      <c r="V147" t="str">
        <f t="shared" si="39"/>
        <v>TRADE</v>
      </c>
      <c r="W147" t="str">
        <f t="shared" si="40"/>
        <v>TRADE</v>
      </c>
      <c r="X147">
        <f t="shared" si="42"/>
        <v>5</v>
      </c>
      <c r="Y147">
        <f t="shared" si="43"/>
        <v>1</v>
      </c>
    </row>
    <row r="148" spans="1:25">
      <c r="A148" s="3" t="s">
        <v>263</v>
      </c>
      <c r="B148" s="3" t="s">
        <v>262</v>
      </c>
      <c r="C148" s="3" t="s">
        <v>32</v>
      </c>
      <c r="D148" s="3" t="s">
        <v>12</v>
      </c>
      <c r="E148" s="3" t="s">
        <v>9</v>
      </c>
      <c r="F148" s="3" t="s">
        <v>10</v>
      </c>
      <c r="G148" s="3" t="s">
        <v>12</v>
      </c>
      <c r="H148">
        <f t="shared" si="41"/>
        <v>2</v>
      </c>
      <c r="I148" t="str">
        <f t="shared" si="34"/>
        <v>BAAAAADDDD!!!!</v>
      </c>
      <c r="J148">
        <f t="shared" si="35"/>
        <v>0</v>
      </c>
      <c r="S148" t="str">
        <f t="shared" si="36"/>
        <v>TRADE</v>
      </c>
      <c r="T148" t="str">
        <f t="shared" si="37"/>
        <v>TRADE</v>
      </c>
      <c r="U148" t="str">
        <f t="shared" si="38"/>
        <v>TRADE</v>
      </c>
      <c r="V148" t="str">
        <f t="shared" si="39"/>
        <v>TRADE</v>
      </c>
      <c r="W148" t="str">
        <f t="shared" si="40"/>
        <v>TRADE</v>
      </c>
      <c r="X148">
        <f t="shared" si="42"/>
        <v>5</v>
      </c>
      <c r="Y148">
        <f t="shared" si="43"/>
        <v>1</v>
      </c>
    </row>
    <row r="149" spans="1:25">
      <c r="A149" s="3" t="s">
        <v>264</v>
      </c>
      <c r="B149" s="3" t="s">
        <v>265</v>
      </c>
      <c r="C149" s="3" t="s">
        <v>15</v>
      </c>
      <c r="D149" s="3" t="s">
        <v>38</v>
      </c>
      <c r="E149" s="3" t="s">
        <v>12</v>
      </c>
      <c r="F149" s="3" t="s">
        <v>11</v>
      </c>
      <c r="G149" s="3" t="s">
        <v>12</v>
      </c>
      <c r="H149">
        <f t="shared" si="41"/>
        <v>2</v>
      </c>
      <c r="I149" t="str">
        <f t="shared" si="34"/>
        <v>BAAAAADDDD!!!!</v>
      </c>
      <c r="J149">
        <f t="shared" si="35"/>
        <v>0</v>
      </c>
      <c r="S149" t="str">
        <f t="shared" si="36"/>
        <v>TRADE</v>
      </c>
      <c r="T149" t="str">
        <f t="shared" si="37"/>
        <v>TRADE</v>
      </c>
      <c r="U149" t="str">
        <f t="shared" si="38"/>
        <v>TRADE</v>
      </c>
      <c r="V149" t="str">
        <f t="shared" si="39"/>
        <v>TRADE</v>
      </c>
      <c r="W149" t="str">
        <f t="shared" si="40"/>
        <v>TRADE</v>
      </c>
      <c r="X149">
        <f t="shared" si="42"/>
        <v>5</v>
      </c>
      <c r="Y149">
        <f t="shared" si="43"/>
        <v>1</v>
      </c>
    </row>
    <row r="150" spans="1:25">
      <c r="A150" s="3" t="s">
        <v>266</v>
      </c>
      <c r="B150" s="3" t="s">
        <v>267</v>
      </c>
      <c r="C150" s="3" t="s">
        <v>27</v>
      </c>
      <c r="D150" s="3" t="s">
        <v>12</v>
      </c>
      <c r="E150" s="3" t="s">
        <v>9</v>
      </c>
      <c r="F150" s="3" t="s">
        <v>12</v>
      </c>
      <c r="G150" s="3" t="s">
        <v>16</v>
      </c>
      <c r="H150">
        <f t="shared" si="41"/>
        <v>2</v>
      </c>
      <c r="I150" t="str">
        <f t="shared" si="34"/>
        <v>BAAAAADDDD!!!!</v>
      </c>
      <c r="J150">
        <f t="shared" si="35"/>
        <v>0</v>
      </c>
      <c r="S150" t="str">
        <f t="shared" si="36"/>
        <v>TRADE</v>
      </c>
      <c r="T150" t="str">
        <f t="shared" si="37"/>
        <v>TRADE</v>
      </c>
      <c r="U150" t="str">
        <f t="shared" si="38"/>
        <v>TRADE</v>
      </c>
      <c r="V150" t="str">
        <f t="shared" si="39"/>
        <v>TRADE</v>
      </c>
      <c r="W150" t="str">
        <f t="shared" si="40"/>
        <v>TRADE</v>
      </c>
      <c r="X150">
        <f t="shared" si="42"/>
        <v>5</v>
      </c>
      <c r="Y150">
        <f t="shared" si="43"/>
        <v>1</v>
      </c>
    </row>
    <row r="151" spans="1:25">
      <c r="A151" s="3" t="s">
        <v>268</v>
      </c>
      <c r="B151" s="3" t="s">
        <v>267</v>
      </c>
      <c r="C151" s="3" t="s">
        <v>12</v>
      </c>
      <c r="D151" s="3" t="s">
        <v>16</v>
      </c>
      <c r="E151" s="3" t="s">
        <v>12</v>
      </c>
      <c r="F151" s="3" t="s">
        <v>9</v>
      </c>
      <c r="G151" s="3" t="s">
        <v>12</v>
      </c>
      <c r="H151">
        <f t="shared" si="41"/>
        <v>3</v>
      </c>
      <c r="I151" t="str">
        <f t="shared" si="34"/>
        <v>BAAAAADDDD!!!!</v>
      </c>
      <c r="J151">
        <f t="shared" si="35"/>
        <v>0</v>
      </c>
      <c r="S151" t="str">
        <f t="shared" si="36"/>
        <v>TRADE</v>
      </c>
      <c r="T151" t="str">
        <f t="shared" si="37"/>
        <v>TRADE</v>
      </c>
      <c r="U151" t="str">
        <f t="shared" si="38"/>
        <v>TRADE</v>
      </c>
      <c r="V151" t="str">
        <f t="shared" si="39"/>
        <v>TRADE</v>
      </c>
      <c r="W151" t="str">
        <f t="shared" si="40"/>
        <v>TRADE</v>
      </c>
      <c r="X151">
        <f t="shared" si="42"/>
        <v>5</v>
      </c>
      <c r="Y151">
        <f t="shared" si="43"/>
        <v>1</v>
      </c>
    </row>
    <row r="152" spans="1:25">
      <c r="A152" s="2" t="s">
        <v>269</v>
      </c>
      <c r="B152" s="2" t="s">
        <v>270</v>
      </c>
      <c r="C152" s="2" t="s">
        <v>12</v>
      </c>
      <c r="D152" s="2" t="s">
        <v>27</v>
      </c>
      <c r="E152" s="2" t="s">
        <v>10</v>
      </c>
      <c r="F152" s="2" t="s">
        <v>12</v>
      </c>
      <c r="G152" s="2" t="s">
        <v>11</v>
      </c>
      <c r="H152">
        <f t="shared" si="41"/>
        <v>2</v>
      </c>
      <c r="I152" t="str">
        <f t="shared" si="34"/>
        <v>BAAAAADDDD!!!!</v>
      </c>
      <c r="J152">
        <f t="shared" si="35"/>
        <v>0</v>
      </c>
      <c r="S152" t="str">
        <f t="shared" si="36"/>
        <v>TRADE</v>
      </c>
      <c r="T152" t="str">
        <f t="shared" si="37"/>
        <v>TRADE</v>
      </c>
      <c r="U152" t="str">
        <f t="shared" si="38"/>
        <v>TRADE</v>
      </c>
      <c r="V152" t="str">
        <f t="shared" si="39"/>
        <v>TRADE</v>
      </c>
      <c r="W152" t="str">
        <f t="shared" si="40"/>
        <v>TRADE</v>
      </c>
      <c r="X152">
        <f t="shared" si="42"/>
        <v>5</v>
      </c>
      <c r="Y152">
        <f t="shared" si="43"/>
        <v>1</v>
      </c>
    </row>
    <row r="153" spans="1:25">
      <c r="A153" s="3" t="s">
        <v>271</v>
      </c>
      <c r="B153" s="3" t="s">
        <v>272</v>
      </c>
      <c r="C153" s="3" t="s">
        <v>12</v>
      </c>
      <c r="D153" s="3" t="s">
        <v>9</v>
      </c>
      <c r="E153" s="3" t="s">
        <v>16</v>
      </c>
      <c r="F153" s="3" t="s">
        <v>12</v>
      </c>
      <c r="G153" s="3" t="s">
        <v>10</v>
      </c>
      <c r="H153">
        <f t="shared" si="41"/>
        <v>2</v>
      </c>
      <c r="I153" t="str">
        <f t="shared" si="34"/>
        <v>BAAAAADDDD!!!!</v>
      </c>
      <c r="J153">
        <f t="shared" si="35"/>
        <v>0</v>
      </c>
      <c r="S153" t="str">
        <f t="shared" si="36"/>
        <v>TRADE</v>
      </c>
      <c r="T153" t="str">
        <f t="shared" si="37"/>
        <v>TRADE</v>
      </c>
      <c r="U153" t="str">
        <f t="shared" si="38"/>
        <v>TRADE</v>
      </c>
      <c r="V153" t="str">
        <f t="shared" si="39"/>
        <v>TRADE</v>
      </c>
      <c r="W153" t="str">
        <f t="shared" si="40"/>
        <v>TRADE</v>
      </c>
      <c r="X153">
        <f t="shared" si="42"/>
        <v>5</v>
      </c>
      <c r="Y153">
        <f t="shared" si="43"/>
        <v>1</v>
      </c>
    </row>
    <row r="154" spans="1:25">
      <c r="A154" s="3" t="s">
        <v>273</v>
      </c>
      <c r="B154" s="3" t="s">
        <v>274</v>
      </c>
      <c r="C154" s="3" t="s">
        <v>12</v>
      </c>
      <c r="D154" s="3" t="s">
        <v>32</v>
      </c>
      <c r="E154" s="3" t="s">
        <v>12</v>
      </c>
      <c r="F154" s="3" t="s">
        <v>16</v>
      </c>
      <c r="G154" s="3" t="s">
        <v>10</v>
      </c>
      <c r="H154">
        <f t="shared" si="41"/>
        <v>2</v>
      </c>
      <c r="I154" t="str">
        <f t="shared" si="34"/>
        <v>BAAAAADDDD!!!!</v>
      </c>
      <c r="J154">
        <f t="shared" si="35"/>
        <v>0</v>
      </c>
      <c r="S154" t="str">
        <f t="shared" si="36"/>
        <v>TRADE</v>
      </c>
      <c r="T154" t="str">
        <f t="shared" si="37"/>
        <v>TRADE</v>
      </c>
      <c r="U154" t="str">
        <f t="shared" si="38"/>
        <v>TRADE</v>
      </c>
      <c r="V154" t="str">
        <f t="shared" si="39"/>
        <v>TRADE</v>
      </c>
      <c r="W154" t="str">
        <f t="shared" si="40"/>
        <v>TRADE</v>
      </c>
      <c r="X154">
        <f t="shared" si="42"/>
        <v>5</v>
      </c>
      <c r="Y154">
        <f t="shared" si="43"/>
        <v>1</v>
      </c>
    </row>
    <row r="155" spans="1:25">
      <c r="A155" s="3" t="s">
        <v>275</v>
      </c>
      <c r="B155" s="3" t="s">
        <v>276</v>
      </c>
      <c r="C155" s="3" t="s">
        <v>12</v>
      </c>
      <c r="D155" s="3" t="s">
        <v>15</v>
      </c>
      <c r="E155" s="3" t="s">
        <v>12</v>
      </c>
      <c r="F155" s="3" t="s">
        <v>16</v>
      </c>
      <c r="G155" s="3" t="s">
        <v>12</v>
      </c>
      <c r="H155">
        <f t="shared" si="41"/>
        <v>3</v>
      </c>
      <c r="I155" t="str">
        <f t="shared" si="34"/>
        <v>BAAAAADDDD!!!!</v>
      </c>
      <c r="J155">
        <f t="shared" si="35"/>
        <v>0</v>
      </c>
      <c r="S155" t="str">
        <f t="shared" si="36"/>
        <v>TRADE</v>
      </c>
      <c r="T155" t="str">
        <f t="shared" si="37"/>
        <v>TRADE</v>
      </c>
      <c r="U155" t="str">
        <f t="shared" si="38"/>
        <v>TRADE</v>
      </c>
      <c r="V155" t="str">
        <f t="shared" si="39"/>
        <v>TRADE</v>
      </c>
      <c r="W155" t="str">
        <f t="shared" si="40"/>
        <v>TRADE</v>
      </c>
      <c r="X155">
        <f t="shared" si="42"/>
        <v>5</v>
      </c>
      <c r="Y155">
        <f t="shared" si="43"/>
        <v>1</v>
      </c>
    </row>
    <row r="156" spans="1:25">
      <c r="A156" s="2" t="s">
        <v>277</v>
      </c>
      <c r="B156" s="2" t="s">
        <v>278</v>
      </c>
      <c r="C156" s="2" t="s">
        <v>12</v>
      </c>
      <c r="D156" s="2" t="s">
        <v>16</v>
      </c>
      <c r="E156" s="2" t="s">
        <v>27</v>
      </c>
      <c r="F156" s="2" t="s">
        <v>12</v>
      </c>
      <c r="G156" s="2" t="s">
        <v>38</v>
      </c>
      <c r="H156">
        <f t="shared" si="41"/>
        <v>2</v>
      </c>
      <c r="I156" t="str">
        <f t="shared" si="34"/>
        <v>BAAAAADDDD!!!!</v>
      </c>
      <c r="J156">
        <f t="shared" si="35"/>
        <v>0</v>
      </c>
      <c r="S156" t="str">
        <f t="shared" si="36"/>
        <v>TRADE</v>
      </c>
      <c r="T156" t="str">
        <f t="shared" si="37"/>
        <v>TRADE</v>
      </c>
      <c r="U156" t="str">
        <f t="shared" si="38"/>
        <v>TRADE</v>
      </c>
      <c r="V156" t="str">
        <f t="shared" si="39"/>
        <v>TRADE</v>
      </c>
      <c r="W156" t="str">
        <f t="shared" si="40"/>
        <v>TRADE</v>
      </c>
      <c r="X156">
        <f t="shared" si="42"/>
        <v>5</v>
      </c>
      <c r="Y156">
        <f t="shared" si="43"/>
        <v>1</v>
      </c>
    </row>
    <row r="157" spans="1:25">
      <c r="A157" s="3" t="s">
        <v>279</v>
      </c>
      <c r="B157" s="3" t="s">
        <v>280</v>
      </c>
      <c r="C157" s="3" t="s">
        <v>12</v>
      </c>
      <c r="D157" s="3" t="s">
        <v>9</v>
      </c>
      <c r="E157" s="3" t="s">
        <v>12</v>
      </c>
      <c r="F157" s="3" t="s">
        <v>15</v>
      </c>
      <c r="G157" s="3" t="s">
        <v>12</v>
      </c>
      <c r="H157">
        <f t="shared" si="41"/>
        <v>3</v>
      </c>
      <c r="I157" t="str">
        <f t="shared" si="34"/>
        <v>BAAAAADDDD!!!!</v>
      </c>
      <c r="J157">
        <f t="shared" si="35"/>
        <v>0</v>
      </c>
      <c r="S157" t="str">
        <f t="shared" si="36"/>
        <v>TRADE</v>
      </c>
      <c r="T157" t="str">
        <f t="shared" si="37"/>
        <v>TRADE</v>
      </c>
      <c r="U157" t="str">
        <f t="shared" si="38"/>
        <v>TRADE</v>
      </c>
      <c r="V157" t="str">
        <f t="shared" si="39"/>
        <v>TRADE</v>
      </c>
      <c r="W157" t="str">
        <f t="shared" si="40"/>
        <v>TRADE</v>
      </c>
      <c r="X157">
        <f t="shared" si="42"/>
        <v>5</v>
      </c>
      <c r="Y157">
        <f t="shared" si="43"/>
        <v>1</v>
      </c>
    </row>
    <row r="158" spans="1:25">
      <c r="A158" s="3" t="s">
        <v>281</v>
      </c>
      <c r="B158" s="3" t="s">
        <v>282</v>
      </c>
      <c r="C158" s="3" t="s">
        <v>12</v>
      </c>
      <c r="D158" s="3" t="s">
        <v>9</v>
      </c>
      <c r="E158" s="3" t="s">
        <v>12</v>
      </c>
      <c r="F158" s="3" t="s">
        <v>10</v>
      </c>
      <c r="G158" s="3" t="s">
        <v>16</v>
      </c>
      <c r="H158">
        <f t="shared" si="41"/>
        <v>2</v>
      </c>
      <c r="I158" t="str">
        <f t="shared" si="34"/>
        <v>BAAAAADDDD!!!!</v>
      </c>
      <c r="J158">
        <f t="shared" si="35"/>
        <v>0</v>
      </c>
      <c r="S158" t="str">
        <f t="shared" si="36"/>
        <v>TRADE</v>
      </c>
      <c r="T158" t="str">
        <f t="shared" si="37"/>
        <v>TRADE</v>
      </c>
      <c r="U158" t="str">
        <f t="shared" si="38"/>
        <v>TRADE</v>
      </c>
      <c r="V158" t="str">
        <f t="shared" si="39"/>
        <v>TRADE</v>
      </c>
      <c r="W158" t="str">
        <f t="shared" si="40"/>
        <v>TRADE</v>
      </c>
      <c r="X158">
        <f t="shared" si="42"/>
        <v>5</v>
      </c>
      <c r="Y158">
        <f t="shared" si="43"/>
        <v>1</v>
      </c>
    </row>
    <row r="159" spans="1:25">
      <c r="A159" s="3" t="s">
        <v>283</v>
      </c>
      <c r="B159" s="3" t="s">
        <v>284</v>
      </c>
      <c r="C159" s="3" t="s">
        <v>15</v>
      </c>
      <c r="D159" s="3" t="s">
        <v>12</v>
      </c>
      <c r="E159" s="3" t="s">
        <v>32</v>
      </c>
      <c r="F159" s="3" t="s">
        <v>12</v>
      </c>
      <c r="G159" s="3" t="s">
        <v>9</v>
      </c>
      <c r="H159">
        <f t="shared" si="41"/>
        <v>2</v>
      </c>
      <c r="I159" t="str">
        <f t="shared" si="34"/>
        <v>BAAAAADDDD!!!!</v>
      </c>
      <c r="J159">
        <f t="shared" si="35"/>
        <v>0</v>
      </c>
      <c r="S159" t="str">
        <f t="shared" si="36"/>
        <v>TRADE</v>
      </c>
      <c r="T159" t="str">
        <f t="shared" si="37"/>
        <v>TRADE</v>
      </c>
      <c r="U159" t="str">
        <f t="shared" si="38"/>
        <v>TRADE</v>
      </c>
      <c r="V159" t="str">
        <f t="shared" si="39"/>
        <v>TRADE</v>
      </c>
      <c r="W159" t="str">
        <f t="shared" si="40"/>
        <v>TRADE</v>
      </c>
      <c r="X159">
        <f t="shared" si="42"/>
        <v>5</v>
      </c>
      <c r="Y159">
        <f t="shared" si="43"/>
        <v>1</v>
      </c>
    </row>
    <row r="160" spans="1:25">
      <c r="A160" s="3" t="s">
        <v>285</v>
      </c>
      <c r="B160" s="3" t="s">
        <v>286</v>
      </c>
      <c r="C160" s="3" t="s">
        <v>12</v>
      </c>
      <c r="D160" s="3" t="s">
        <v>9</v>
      </c>
      <c r="E160" s="3" t="s">
        <v>12</v>
      </c>
      <c r="F160" s="3" t="s">
        <v>10</v>
      </c>
      <c r="G160" s="3" t="s">
        <v>16</v>
      </c>
      <c r="H160">
        <f t="shared" si="41"/>
        <v>2</v>
      </c>
      <c r="I160" t="str">
        <f t="shared" si="34"/>
        <v>BAAAAADDDD!!!!</v>
      </c>
      <c r="J160">
        <f t="shared" si="35"/>
        <v>0</v>
      </c>
      <c r="S160" t="str">
        <f t="shared" si="36"/>
        <v>TRADE</v>
      </c>
      <c r="T160" t="str">
        <f t="shared" si="37"/>
        <v>TRADE</v>
      </c>
      <c r="U160" t="str">
        <f t="shared" si="38"/>
        <v>TRADE</v>
      </c>
      <c r="V160" t="str">
        <f t="shared" si="39"/>
        <v>TRADE</v>
      </c>
      <c r="W160" t="str">
        <f t="shared" si="40"/>
        <v>TRADE</v>
      </c>
      <c r="X160">
        <f t="shared" si="42"/>
        <v>5</v>
      </c>
      <c r="Y160">
        <f t="shared" si="43"/>
        <v>1</v>
      </c>
    </row>
    <row r="161" spans="1:25">
      <c r="A161" s="2" t="s">
        <v>287</v>
      </c>
      <c r="B161" s="2" t="s">
        <v>288</v>
      </c>
      <c r="C161" s="2" t="s">
        <v>10</v>
      </c>
      <c r="D161" s="2" t="s">
        <v>12</v>
      </c>
      <c r="E161" s="2" t="s">
        <v>16</v>
      </c>
      <c r="F161" s="2" t="s">
        <v>12</v>
      </c>
      <c r="G161" s="2" t="s">
        <v>9</v>
      </c>
      <c r="H161">
        <f t="shared" si="41"/>
        <v>2</v>
      </c>
      <c r="I161" t="str">
        <f t="shared" si="34"/>
        <v>BAAAAADDDD!!!!</v>
      </c>
      <c r="J161">
        <f t="shared" si="35"/>
        <v>0</v>
      </c>
      <c r="S161" t="str">
        <f t="shared" si="36"/>
        <v>TRADE</v>
      </c>
      <c r="T161" t="str">
        <f t="shared" si="37"/>
        <v>TRADE</v>
      </c>
      <c r="U161" t="str">
        <f t="shared" si="38"/>
        <v>TRADE</v>
      </c>
      <c r="V161" t="str">
        <f t="shared" si="39"/>
        <v>TRADE</v>
      </c>
      <c r="W161" t="str">
        <f t="shared" si="40"/>
        <v>TRADE</v>
      </c>
      <c r="X161">
        <f t="shared" si="42"/>
        <v>5</v>
      </c>
      <c r="Y161">
        <f t="shared" si="43"/>
        <v>1</v>
      </c>
    </row>
    <row r="162" spans="1:25">
      <c r="A162" s="2" t="s">
        <v>289</v>
      </c>
      <c r="B162" s="2" t="s">
        <v>290</v>
      </c>
      <c r="C162" s="2" t="s">
        <v>38</v>
      </c>
      <c r="D162" s="2" t="s">
        <v>12</v>
      </c>
      <c r="E162" s="2" t="s">
        <v>11</v>
      </c>
      <c r="F162" s="2" t="s">
        <v>12</v>
      </c>
      <c r="G162" s="2" t="s">
        <v>15</v>
      </c>
      <c r="H162">
        <f t="shared" si="41"/>
        <v>2</v>
      </c>
      <c r="I162" t="str">
        <f t="shared" si="34"/>
        <v>BAAAAADDDD!!!!</v>
      </c>
      <c r="J162">
        <f t="shared" si="35"/>
        <v>0</v>
      </c>
      <c r="S162" t="str">
        <f t="shared" si="36"/>
        <v>TRADE</v>
      </c>
      <c r="T162" t="str">
        <f t="shared" si="37"/>
        <v>TRADE</v>
      </c>
      <c r="U162" t="str">
        <f t="shared" si="38"/>
        <v>TRADE</v>
      </c>
      <c r="V162" t="str">
        <f t="shared" si="39"/>
        <v>TRADE</v>
      </c>
      <c r="W162" t="str">
        <f t="shared" si="40"/>
        <v>TRADE</v>
      </c>
      <c r="X162">
        <f t="shared" si="42"/>
        <v>5</v>
      </c>
      <c r="Y162">
        <f t="shared" si="43"/>
        <v>1</v>
      </c>
    </row>
    <row r="163" spans="1:25">
      <c r="A163" s="3" t="s">
        <v>291</v>
      </c>
      <c r="B163" s="3" t="s">
        <v>292</v>
      </c>
      <c r="C163" s="3" t="s">
        <v>12</v>
      </c>
      <c r="D163" s="3" t="s">
        <v>10</v>
      </c>
      <c r="E163" s="3" t="s">
        <v>12</v>
      </c>
      <c r="F163" s="3" t="s">
        <v>11</v>
      </c>
      <c r="G163" s="3" t="s">
        <v>16</v>
      </c>
      <c r="H163">
        <f t="shared" si="41"/>
        <v>2</v>
      </c>
      <c r="I163" t="str">
        <f t="shared" ref="I163:I184" si="44">IF(H163=J163,"good","BAAAAADDDD!!!!")</f>
        <v>BAAAAADDDD!!!!</v>
      </c>
      <c r="J163">
        <f t="shared" ref="J163:J184" si="45">COUNTIF(M163:Q163,"OFF")</f>
        <v>0</v>
      </c>
      <c r="S163" t="str">
        <f t="shared" ref="S163:S184" si="46">IF(C163=M163, "NO", "TRADE")</f>
        <v>TRADE</v>
      </c>
      <c r="T163" t="str">
        <f t="shared" ref="T163:T184" si="47">IF(D163=N163, "NO", "TRADE")</f>
        <v>TRADE</v>
      </c>
      <c r="U163" t="str">
        <f t="shared" ref="U163:U184" si="48">IF(E163=O163, "NO", "TRADE")</f>
        <v>TRADE</v>
      </c>
      <c r="V163" t="str">
        <f t="shared" ref="V163:V184" si="49">IF(F163=P163, "NO", "TRADE")</f>
        <v>TRADE</v>
      </c>
      <c r="W163" t="str">
        <f t="shared" ref="W163:W184" si="50">IF(G163=Q163, "NO", "TRADE")</f>
        <v>TRADE</v>
      </c>
      <c r="X163">
        <f t="shared" si="42"/>
        <v>5</v>
      </c>
      <c r="Y163">
        <f t="shared" si="43"/>
        <v>1</v>
      </c>
    </row>
    <row r="164" spans="1:25">
      <c r="A164" s="2" t="s">
        <v>293</v>
      </c>
      <c r="B164" s="2" t="s">
        <v>294</v>
      </c>
      <c r="C164" s="2" t="s">
        <v>12</v>
      </c>
      <c r="D164" s="2" t="s">
        <v>11</v>
      </c>
      <c r="E164" s="2" t="s">
        <v>12</v>
      </c>
      <c r="F164" s="2" t="s">
        <v>27</v>
      </c>
      <c r="G164" s="2" t="s">
        <v>12</v>
      </c>
      <c r="H164">
        <f t="shared" si="41"/>
        <v>3</v>
      </c>
      <c r="I164" t="str">
        <f t="shared" si="44"/>
        <v>BAAAAADDDD!!!!</v>
      </c>
      <c r="J164">
        <f t="shared" si="45"/>
        <v>0</v>
      </c>
      <c r="S164" t="str">
        <f t="shared" si="46"/>
        <v>TRADE</v>
      </c>
      <c r="T164" t="str">
        <f t="shared" si="47"/>
        <v>TRADE</v>
      </c>
      <c r="U164" t="str">
        <f t="shared" si="48"/>
        <v>TRADE</v>
      </c>
      <c r="V164" t="str">
        <f t="shared" si="49"/>
        <v>TRADE</v>
      </c>
      <c r="W164" t="str">
        <f t="shared" si="50"/>
        <v>TRADE</v>
      </c>
      <c r="X164">
        <f t="shared" si="42"/>
        <v>5</v>
      </c>
      <c r="Y164">
        <f t="shared" si="43"/>
        <v>1</v>
      </c>
    </row>
    <row r="165" spans="1:25">
      <c r="A165" s="3" t="s">
        <v>295</v>
      </c>
      <c r="B165" s="3" t="s">
        <v>296</v>
      </c>
      <c r="C165" s="3" t="s">
        <v>12</v>
      </c>
      <c r="D165" s="3" t="s">
        <v>15</v>
      </c>
      <c r="E165" s="3" t="s">
        <v>12</v>
      </c>
      <c r="F165" s="3" t="s">
        <v>9</v>
      </c>
      <c r="G165" s="3" t="s">
        <v>12</v>
      </c>
      <c r="H165">
        <f t="shared" si="41"/>
        <v>3</v>
      </c>
      <c r="I165" t="str">
        <f t="shared" si="44"/>
        <v>BAAAAADDDD!!!!</v>
      </c>
      <c r="J165">
        <f t="shared" si="45"/>
        <v>0</v>
      </c>
      <c r="S165" t="str">
        <f t="shared" si="46"/>
        <v>TRADE</v>
      </c>
      <c r="T165" t="str">
        <f t="shared" si="47"/>
        <v>TRADE</v>
      </c>
      <c r="U165" t="str">
        <f t="shared" si="48"/>
        <v>TRADE</v>
      </c>
      <c r="V165" t="str">
        <f t="shared" si="49"/>
        <v>TRADE</v>
      </c>
      <c r="W165" t="str">
        <f t="shared" si="50"/>
        <v>TRADE</v>
      </c>
      <c r="X165">
        <f t="shared" si="42"/>
        <v>5</v>
      </c>
      <c r="Y165">
        <f t="shared" si="43"/>
        <v>1</v>
      </c>
    </row>
    <row r="166" spans="1:25">
      <c r="A166" s="3" t="s">
        <v>297</v>
      </c>
      <c r="B166" s="3" t="s">
        <v>296</v>
      </c>
      <c r="C166" s="3" t="s">
        <v>12</v>
      </c>
      <c r="D166" s="3" t="s">
        <v>9</v>
      </c>
      <c r="E166" s="3" t="s">
        <v>12</v>
      </c>
      <c r="F166" s="3" t="s">
        <v>15</v>
      </c>
      <c r="G166" s="3" t="s">
        <v>12</v>
      </c>
      <c r="H166">
        <f t="shared" si="41"/>
        <v>3</v>
      </c>
      <c r="I166" t="str">
        <f t="shared" si="44"/>
        <v>BAAAAADDDD!!!!</v>
      </c>
      <c r="J166">
        <f t="shared" si="45"/>
        <v>0</v>
      </c>
      <c r="S166" t="str">
        <f t="shared" si="46"/>
        <v>TRADE</v>
      </c>
      <c r="T166" t="str">
        <f t="shared" si="47"/>
        <v>TRADE</v>
      </c>
      <c r="U166" t="str">
        <f t="shared" si="48"/>
        <v>TRADE</v>
      </c>
      <c r="V166" t="str">
        <f t="shared" si="49"/>
        <v>TRADE</v>
      </c>
      <c r="W166" t="str">
        <f t="shared" si="50"/>
        <v>TRADE</v>
      </c>
      <c r="X166">
        <f t="shared" si="42"/>
        <v>5</v>
      </c>
      <c r="Y166">
        <f t="shared" si="43"/>
        <v>1</v>
      </c>
    </row>
    <row r="167" spans="1:25">
      <c r="A167" s="3" t="s">
        <v>298</v>
      </c>
      <c r="B167" s="3" t="s">
        <v>296</v>
      </c>
      <c r="C167" s="3" t="s">
        <v>27</v>
      </c>
      <c r="D167" s="3" t="s">
        <v>12</v>
      </c>
      <c r="E167" s="3" t="s">
        <v>21</v>
      </c>
      <c r="F167" s="3" t="s">
        <v>16</v>
      </c>
      <c r="G167" s="3" t="s">
        <v>12</v>
      </c>
      <c r="H167">
        <f t="shared" si="41"/>
        <v>2</v>
      </c>
      <c r="I167" t="str">
        <f t="shared" si="44"/>
        <v>BAAAAADDDD!!!!</v>
      </c>
      <c r="J167">
        <f t="shared" si="45"/>
        <v>0</v>
      </c>
      <c r="S167" t="str">
        <f t="shared" si="46"/>
        <v>TRADE</v>
      </c>
      <c r="T167" t="str">
        <f t="shared" si="47"/>
        <v>TRADE</v>
      </c>
      <c r="U167" t="str">
        <f t="shared" si="48"/>
        <v>TRADE</v>
      </c>
      <c r="V167" t="str">
        <f t="shared" si="49"/>
        <v>TRADE</v>
      </c>
      <c r="W167" t="str">
        <f t="shared" si="50"/>
        <v>TRADE</v>
      </c>
      <c r="X167">
        <f t="shared" si="42"/>
        <v>5</v>
      </c>
      <c r="Y167">
        <f t="shared" si="43"/>
        <v>1</v>
      </c>
    </row>
    <row r="168" spans="1:25">
      <c r="A168" s="3" t="s">
        <v>299</v>
      </c>
      <c r="B168" s="3" t="s">
        <v>296</v>
      </c>
      <c r="C168" s="3" t="s">
        <v>38</v>
      </c>
      <c r="D168" s="3" t="s">
        <v>12</v>
      </c>
      <c r="E168" s="3" t="s">
        <v>9</v>
      </c>
      <c r="F168" s="3" t="s">
        <v>12</v>
      </c>
      <c r="G168" s="3" t="s">
        <v>15</v>
      </c>
      <c r="H168">
        <f t="shared" si="41"/>
        <v>2</v>
      </c>
      <c r="I168" t="str">
        <f t="shared" si="44"/>
        <v>BAAAAADDDD!!!!</v>
      </c>
      <c r="J168">
        <f t="shared" si="45"/>
        <v>0</v>
      </c>
      <c r="S168" t="str">
        <f t="shared" si="46"/>
        <v>TRADE</v>
      </c>
      <c r="T168" t="str">
        <f t="shared" si="47"/>
        <v>TRADE</v>
      </c>
      <c r="U168" t="str">
        <f t="shared" si="48"/>
        <v>TRADE</v>
      </c>
      <c r="V168" t="str">
        <f t="shared" si="49"/>
        <v>TRADE</v>
      </c>
      <c r="W168" t="str">
        <f t="shared" si="50"/>
        <v>TRADE</v>
      </c>
      <c r="X168">
        <f t="shared" si="42"/>
        <v>5</v>
      </c>
      <c r="Y168">
        <f t="shared" si="43"/>
        <v>1</v>
      </c>
    </row>
    <row r="169" spans="1:25">
      <c r="A169" s="3" t="s">
        <v>300</v>
      </c>
      <c r="B169" s="3" t="s">
        <v>296</v>
      </c>
      <c r="C169" s="3" t="s">
        <v>12</v>
      </c>
      <c r="D169" s="3" t="s">
        <v>27</v>
      </c>
      <c r="E169" s="3" t="s">
        <v>12</v>
      </c>
      <c r="F169" s="3" t="s">
        <v>10</v>
      </c>
      <c r="G169" s="3" t="s">
        <v>12</v>
      </c>
      <c r="H169">
        <f t="shared" si="41"/>
        <v>3</v>
      </c>
      <c r="I169" t="str">
        <f t="shared" si="44"/>
        <v>BAAAAADDDD!!!!</v>
      </c>
      <c r="J169">
        <f t="shared" si="45"/>
        <v>0</v>
      </c>
      <c r="S169" t="str">
        <f t="shared" si="46"/>
        <v>TRADE</v>
      </c>
      <c r="T169" t="str">
        <f t="shared" si="47"/>
        <v>TRADE</v>
      </c>
      <c r="U169" t="str">
        <f t="shared" si="48"/>
        <v>TRADE</v>
      </c>
      <c r="V169" t="str">
        <f t="shared" si="49"/>
        <v>TRADE</v>
      </c>
      <c r="W169" t="str">
        <f t="shared" si="50"/>
        <v>TRADE</v>
      </c>
      <c r="X169">
        <f t="shared" si="42"/>
        <v>5</v>
      </c>
      <c r="Y169">
        <f t="shared" si="43"/>
        <v>1</v>
      </c>
    </row>
    <row r="170" spans="1:25">
      <c r="A170" s="3" t="s">
        <v>301</v>
      </c>
      <c r="B170" s="3" t="s">
        <v>302</v>
      </c>
      <c r="C170" s="3" t="s">
        <v>15</v>
      </c>
      <c r="D170" s="3" t="s">
        <v>12</v>
      </c>
      <c r="E170" s="3" t="s">
        <v>10</v>
      </c>
      <c r="F170" s="3" t="s">
        <v>12</v>
      </c>
      <c r="G170" s="3" t="s">
        <v>11</v>
      </c>
      <c r="H170">
        <f t="shared" si="41"/>
        <v>2</v>
      </c>
      <c r="I170" t="str">
        <f t="shared" si="44"/>
        <v>BAAAAADDDD!!!!</v>
      </c>
      <c r="J170">
        <f t="shared" si="45"/>
        <v>0</v>
      </c>
      <c r="S170" t="str">
        <f t="shared" si="46"/>
        <v>TRADE</v>
      </c>
      <c r="T170" t="str">
        <f t="shared" si="47"/>
        <v>TRADE</v>
      </c>
      <c r="U170" t="str">
        <f t="shared" si="48"/>
        <v>TRADE</v>
      </c>
      <c r="V170" t="str">
        <f t="shared" si="49"/>
        <v>TRADE</v>
      </c>
      <c r="W170" t="str">
        <f t="shared" si="50"/>
        <v>TRADE</v>
      </c>
      <c r="X170">
        <f t="shared" si="42"/>
        <v>5</v>
      </c>
      <c r="Y170">
        <f t="shared" si="43"/>
        <v>1</v>
      </c>
    </row>
    <row r="171" spans="1:25">
      <c r="A171" s="3" t="s">
        <v>303</v>
      </c>
      <c r="B171" s="3" t="s">
        <v>304</v>
      </c>
      <c r="C171" s="3" t="s">
        <v>12</v>
      </c>
      <c r="D171" s="3" t="s">
        <v>21</v>
      </c>
      <c r="E171" s="3" t="s">
        <v>27</v>
      </c>
      <c r="F171" s="3" t="s">
        <v>12</v>
      </c>
      <c r="G171" s="3" t="s">
        <v>10</v>
      </c>
      <c r="H171">
        <f t="shared" si="41"/>
        <v>2</v>
      </c>
      <c r="I171" t="str">
        <f t="shared" si="44"/>
        <v>BAAAAADDDD!!!!</v>
      </c>
      <c r="J171">
        <f t="shared" si="45"/>
        <v>0</v>
      </c>
      <c r="S171" t="str">
        <f t="shared" si="46"/>
        <v>TRADE</v>
      </c>
      <c r="T171" t="str">
        <f t="shared" si="47"/>
        <v>TRADE</v>
      </c>
      <c r="U171" t="str">
        <f t="shared" si="48"/>
        <v>TRADE</v>
      </c>
      <c r="V171" t="str">
        <f t="shared" si="49"/>
        <v>TRADE</v>
      </c>
      <c r="W171" t="str">
        <f t="shared" si="50"/>
        <v>TRADE</v>
      </c>
      <c r="X171">
        <f t="shared" si="42"/>
        <v>5</v>
      </c>
      <c r="Y171">
        <f t="shared" si="43"/>
        <v>1</v>
      </c>
    </row>
    <row r="172" spans="1:25">
      <c r="A172" s="3" t="s">
        <v>305</v>
      </c>
      <c r="B172" s="3" t="s">
        <v>306</v>
      </c>
      <c r="C172" s="3" t="s">
        <v>16</v>
      </c>
      <c r="D172" s="3" t="s">
        <v>12</v>
      </c>
      <c r="E172" s="3" t="s">
        <v>15</v>
      </c>
      <c r="F172" s="3" t="s">
        <v>12</v>
      </c>
      <c r="G172" s="3" t="s">
        <v>9</v>
      </c>
      <c r="H172">
        <f t="shared" si="41"/>
        <v>2</v>
      </c>
      <c r="I172" t="str">
        <f t="shared" si="44"/>
        <v>BAAAAADDDD!!!!</v>
      </c>
      <c r="J172">
        <f t="shared" si="45"/>
        <v>0</v>
      </c>
      <c r="S172" t="str">
        <f t="shared" si="46"/>
        <v>TRADE</v>
      </c>
      <c r="T172" t="str">
        <f t="shared" si="47"/>
        <v>TRADE</v>
      </c>
      <c r="U172" t="str">
        <f t="shared" si="48"/>
        <v>TRADE</v>
      </c>
      <c r="V172" t="str">
        <f t="shared" si="49"/>
        <v>TRADE</v>
      </c>
      <c r="W172" t="str">
        <f t="shared" si="50"/>
        <v>TRADE</v>
      </c>
      <c r="X172">
        <f t="shared" si="42"/>
        <v>5</v>
      </c>
      <c r="Y172">
        <f t="shared" si="43"/>
        <v>1</v>
      </c>
    </row>
    <row r="173" spans="1:25">
      <c r="A173" s="3" t="s">
        <v>307</v>
      </c>
      <c r="B173" s="3" t="s">
        <v>308</v>
      </c>
      <c r="C173" s="3" t="s">
        <v>12</v>
      </c>
      <c r="D173" s="3" t="s">
        <v>15</v>
      </c>
      <c r="E173" s="3" t="s">
        <v>12</v>
      </c>
      <c r="F173" s="3" t="s">
        <v>21</v>
      </c>
      <c r="G173" s="3" t="s">
        <v>12</v>
      </c>
      <c r="H173">
        <f t="shared" si="41"/>
        <v>3</v>
      </c>
      <c r="I173" t="str">
        <f t="shared" si="44"/>
        <v>BAAAAADDDD!!!!</v>
      </c>
      <c r="J173">
        <f t="shared" si="45"/>
        <v>0</v>
      </c>
      <c r="S173" t="str">
        <f t="shared" si="46"/>
        <v>TRADE</v>
      </c>
      <c r="T173" t="str">
        <f t="shared" si="47"/>
        <v>TRADE</v>
      </c>
      <c r="U173" t="str">
        <f t="shared" si="48"/>
        <v>TRADE</v>
      </c>
      <c r="V173" t="str">
        <f t="shared" si="49"/>
        <v>TRADE</v>
      </c>
      <c r="W173" t="str">
        <f t="shared" si="50"/>
        <v>TRADE</v>
      </c>
      <c r="X173">
        <f t="shared" si="42"/>
        <v>5</v>
      </c>
      <c r="Y173">
        <f t="shared" si="43"/>
        <v>1</v>
      </c>
    </row>
    <row r="174" spans="1:25">
      <c r="A174" s="3" t="s">
        <v>309</v>
      </c>
      <c r="B174" s="3" t="s">
        <v>308</v>
      </c>
      <c r="C174" s="3" t="s">
        <v>21</v>
      </c>
      <c r="D174" s="3" t="s">
        <v>12</v>
      </c>
      <c r="E174" s="3" t="s">
        <v>16</v>
      </c>
      <c r="F174" s="3" t="s">
        <v>16</v>
      </c>
      <c r="G174" s="3" t="s">
        <v>12</v>
      </c>
      <c r="H174">
        <f t="shared" si="41"/>
        <v>2</v>
      </c>
      <c r="I174" t="str">
        <f t="shared" si="44"/>
        <v>BAAAAADDDD!!!!</v>
      </c>
      <c r="J174">
        <f t="shared" si="45"/>
        <v>0</v>
      </c>
      <c r="S174" t="str">
        <f t="shared" si="46"/>
        <v>TRADE</v>
      </c>
      <c r="T174" t="str">
        <f t="shared" si="47"/>
        <v>TRADE</v>
      </c>
      <c r="U174" t="str">
        <f t="shared" si="48"/>
        <v>TRADE</v>
      </c>
      <c r="V174" t="str">
        <f t="shared" si="49"/>
        <v>TRADE</v>
      </c>
      <c r="W174" t="str">
        <f t="shared" si="50"/>
        <v>TRADE</v>
      </c>
      <c r="X174">
        <f t="shared" si="42"/>
        <v>5</v>
      </c>
      <c r="Y174">
        <f t="shared" si="43"/>
        <v>1</v>
      </c>
    </row>
    <row r="175" spans="1:25">
      <c r="A175" s="3" t="s">
        <v>310</v>
      </c>
      <c r="B175" s="3" t="s">
        <v>311</v>
      </c>
      <c r="C175" s="3" t="s">
        <v>12</v>
      </c>
      <c r="D175" s="3" t="s">
        <v>16</v>
      </c>
      <c r="E175" s="3" t="s">
        <v>27</v>
      </c>
      <c r="F175" s="3" t="s">
        <v>12</v>
      </c>
      <c r="G175" s="3" t="s">
        <v>9</v>
      </c>
      <c r="H175">
        <f t="shared" si="41"/>
        <v>2</v>
      </c>
      <c r="I175" t="str">
        <f t="shared" si="44"/>
        <v>BAAAAADDDD!!!!</v>
      </c>
      <c r="J175">
        <f t="shared" si="45"/>
        <v>0</v>
      </c>
      <c r="S175" t="str">
        <f t="shared" si="46"/>
        <v>TRADE</v>
      </c>
      <c r="T175" t="str">
        <f t="shared" si="47"/>
        <v>TRADE</v>
      </c>
      <c r="U175" t="str">
        <f t="shared" si="48"/>
        <v>TRADE</v>
      </c>
      <c r="V175" t="str">
        <f t="shared" si="49"/>
        <v>TRADE</v>
      </c>
      <c r="W175" t="str">
        <f t="shared" si="50"/>
        <v>TRADE</v>
      </c>
      <c r="X175">
        <f t="shared" si="42"/>
        <v>5</v>
      </c>
      <c r="Y175">
        <f t="shared" si="43"/>
        <v>1</v>
      </c>
    </row>
    <row r="176" spans="1:25">
      <c r="A176" s="3" t="s">
        <v>312</v>
      </c>
      <c r="B176" s="3" t="s">
        <v>313</v>
      </c>
      <c r="C176" s="3" t="s">
        <v>11</v>
      </c>
      <c r="D176" s="3" t="s">
        <v>12</v>
      </c>
      <c r="E176" s="3" t="s">
        <v>15</v>
      </c>
      <c r="F176" s="3" t="s">
        <v>12</v>
      </c>
      <c r="G176" s="3" t="s">
        <v>10</v>
      </c>
      <c r="H176">
        <f t="shared" si="41"/>
        <v>2</v>
      </c>
      <c r="I176" t="str">
        <f t="shared" si="44"/>
        <v>BAAAAADDDD!!!!</v>
      </c>
      <c r="J176">
        <f t="shared" si="45"/>
        <v>0</v>
      </c>
      <c r="S176" t="str">
        <f t="shared" si="46"/>
        <v>TRADE</v>
      </c>
      <c r="T176" t="str">
        <f t="shared" si="47"/>
        <v>TRADE</v>
      </c>
      <c r="U176" t="str">
        <f t="shared" si="48"/>
        <v>TRADE</v>
      </c>
      <c r="V176" t="str">
        <f t="shared" si="49"/>
        <v>TRADE</v>
      </c>
      <c r="W176" t="str">
        <f t="shared" si="50"/>
        <v>TRADE</v>
      </c>
      <c r="X176">
        <f t="shared" si="42"/>
        <v>5</v>
      </c>
      <c r="Y176">
        <f t="shared" si="43"/>
        <v>1</v>
      </c>
    </row>
    <row r="177" spans="1:25">
      <c r="A177" s="3" t="s">
        <v>314</v>
      </c>
      <c r="B177" s="3" t="s">
        <v>315</v>
      </c>
      <c r="C177" s="3" t="s">
        <v>21</v>
      </c>
      <c r="D177" s="3" t="s">
        <v>10</v>
      </c>
      <c r="E177" s="3" t="s">
        <v>12</v>
      </c>
      <c r="F177" s="3" t="s">
        <v>11</v>
      </c>
      <c r="G177" s="3" t="s">
        <v>12</v>
      </c>
      <c r="H177">
        <f t="shared" si="41"/>
        <v>2</v>
      </c>
      <c r="I177" t="str">
        <f t="shared" si="44"/>
        <v>BAAAAADDDD!!!!</v>
      </c>
      <c r="J177">
        <f t="shared" si="45"/>
        <v>0</v>
      </c>
      <c r="S177" t="str">
        <f t="shared" si="46"/>
        <v>TRADE</v>
      </c>
      <c r="T177" t="str">
        <f t="shared" si="47"/>
        <v>TRADE</v>
      </c>
      <c r="U177" t="str">
        <f t="shared" si="48"/>
        <v>TRADE</v>
      </c>
      <c r="V177" t="str">
        <f t="shared" si="49"/>
        <v>TRADE</v>
      </c>
      <c r="W177" t="str">
        <f t="shared" si="50"/>
        <v>TRADE</v>
      </c>
      <c r="X177">
        <f t="shared" si="42"/>
        <v>5</v>
      </c>
      <c r="Y177">
        <f t="shared" si="43"/>
        <v>1</v>
      </c>
    </row>
    <row r="178" spans="1:25">
      <c r="A178" s="3" t="s">
        <v>316</v>
      </c>
      <c r="B178" s="3" t="s">
        <v>317</v>
      </c>
      <c r="C178" s="3" t="s">
        <v>12</v>
      </c>
      <c r="D178" s="3" t="s">
        <v>32</v>
      </c>
      <c r="E178" s="3" t="s">
        <v>12</v>
      </c>
      <c r="F178" s="3" t="s">
        <v>11</v>
      </c>
      <c r="G178" s="3" t="s">
        <v>16</v>
      </c>
      <c r="H178">
        <f t="shared" si="41"/>
        <v>2</v>
      </c>
      <c r="I178" t="str">
        <f t="shared" si="44"/>
        <v>BAAAAADDDD!!!!</v>
      </c>
      <c r="J178">
        <f t="shared" si="45"/>
        <v>0</v>
      </c>
      <c r="S178" t="str">
        <f t="shared" si="46"/>
        <v>TRADE</v>
      </c>
      <c r="T178" t="str">
        <f t="shared" si="47"/>
        <v>TRADE</v>
      </c>
      <c r="U178" t="str">
        <f t="shared" si="48"/>
        <v>TRADE</v>
      </c>
      <c r="V178" t="str">
        <f t="shared" si="49"/>
        <v>TRADE</v>
      </c>
      <c r="W178" t="str">
        <f t="shared" si="50"/>
        <v>TRADE</v>
      </c>
      <c r="X178">
        <f t="shared" si="42"/>
        <v>5</v>
      </c>
      <c r="Y178">
        <f t="shared" si="43"/>
        <v>1</v>
      </c>
    </row>
    <row r="179" spans="1:25">
      <c r="A179" s="3" t="s">
        <v>318</v>
      </c>
      <c r="B179" s="3" t="s">
        <v>319</v>
      </c>
      <c r="C179" s="3" t="s">
        <v>9</v>
      </c>
      <c r="D179" s="3" t="s">
        <v>12</v>
      </c>
      <c r="E179" s="3" t="s">
        <v>21</v>
      </c>
      <c r="F179" s="3" t="s">
        <v>12</v>
      </c>
      <c r="G179" s="3" t="s">
        <v>15</v>
      </c>
      <c r="H179">
        <f t="shared" si="41"/>
        <v>2</v>
      </c>
      <c r="I179" t="str">
        <f t="shared" si="44"/>
        <v>BAAAAADDDD!!!!</v>
      </c>
      <c r="J179">
        <f t="shared" si="45"/>
        <v>0</v>
      </c>
      <c r="S179" t="str">
        <f t="shared" si="46"/>
        <v>TRADE</v>
      </c>
      <c r="T179" t="str">
        <f t="shared" si="47"/>
        <v>TRADE</v>
      </c>
      <c r="U179" t="str">
        <f t="shared" si="48"/>
        <v>TRADE</v>
      </c>
      <c r="V179" t="str">
        <f t="shared" si="49"/>
        <v>TRADE</v>
      </c>
      <c r="W179" t="str">
        <f t="shared" si="50"/>
        <v>TRADE</v>
      </c>
      <c r="X179">
        <f t="shared" si="42"/>
        <v>5</v>
      </c>
      <c r="Y179">
        <f t="shared" si="43"/>
        <v>1</v>
      </c>
    </row>
    <row r="180" spans="1:25">
      <c r="A180" s="3" t="s">
        <v>320</v>
      </c>
      <c r="B180" s="3" t="s">
        <v>319</v>
      </c>
      <c r="C180" s="3" t="s">
        <v>12</v>
      </c>
      <c r="D180" s="3" t="s">
        <v>27</v>
      </c>
      <c r="E180" s="3" t="s">
        <v>12</v>
      </c>
      <c r="F180" s="3" t="s">
        <v>9</v>
      </c>
      <c r="G180" s="3" t="s">
        <v>12</v>
      </c>
      <c r="H180">
        <f t="shared" si="41"/>
        <v>3</v>
      </c>
      <c r="I180" t="str">
        <f t="shared" si="44"/>
        <v>BAAAAADDDD!!!!</v>
      </c>
      <c r="J180">
        <f t="shared" si="45"/>
        <v>0</v>
      </c>
      <c r="S180" t="str">
        <f t="shared" si="46"/>
        <v>TRADE</v>
      </c>
      <c r="T180" t="str">
        <f t="shared" si="47"/>
        <v>TRADE</v>
      </c>
      <c r="U180" t="str">
        <f t="shared" si="48"/>
        <v>TRADE</v>
      </c>
      <c r="V180" t="str">
        <f t="shared" si="49"/>
        <v>TRADE</v>
      </c>
      <c r="W180" t="str">
        <f t="shared" si="50"/>
        <v>TRADE</v>
      </c>
      <c r="X180">
        <f t="shared" si="42"/>
        <v>5</v>
      </c>
      <c r="Y180">
        <f t="shared" si="43"/>
        <v>1</v>
      </c>
    </row>
    <row r="181" spans="1:25">
      <c r="A181" s="3" t="s">
        <v>321</v>
      </c>
      <c r="B181" s="3" t="s">
        <v>322</v>
      </c>
      <c r="C181" s="3" t="s">
        <v>15</v>
      </c>
      <c r="D181" s="3" t="s">
        <v>12</v>
      </c>
      <c r="E181" s="3" t="s">
        <v>16</v>
      </c>
      <c r="F181" s="3" t="s">
        <v>12</v>
      </c>
      <c r="G181" s="3" t="s">
        <v>10</v>
      </c>
      <c r="H181">
        <f t="shared" si="41"/>
        <v>2</v>
      </c>
      <c r="I181" t="str">
        <f t="shared" si="44"/>
        <v>BAAAAADDDD!!!!</v>
      </c>
      <c r="J181">
        <f t="shared" si="45"/>
        <v>0</v>
      </c>
      <c r="S181" t="str">
        <f t="shared" si="46"/>
        <v>TRADE</v>
      </c>
      <c r="T181" t="str">
        <f t="shared" si="47"/>
        <v>TRADE</v>
      </c>
      <c r="U181" t="str">
        <f t="shared" si="48"/>
        <v>TRADE</v>
      </c>
      <c r="V181" t="str">
        <f t="shared" si="49"/>
        <v>TRADE</v>
      </c>
      <c r="W181" t="str">
        <f t="shared" si="50"/>
        <v>TRADE</v>
      </c>
      <c r="X181">
        <f t="shared" si="42"/>
        <v>5</v>
      </c>
      <c r="Y181">
        <f t="shared" si="43"/>
        <v>1</v>
      </c>
    </row>
    <row r="182" spans="1:25">
      <c r="A182" s="3" t="s">
        <v>323</v>
      </c>
      <c r="B182" s="3" t="s">
        <v>324</v>
      </c>
      <c r="C182" s="3" t="s">
        <v>12</v>
      </c>
      <c r="D182" s="3" t="s">
        <v>15</v>
      </c>
      <c r="E182" s="3" t="s">
        <v>12</v>
      </c>
      <c r="F182" s="3" t="s">
        <v>21</v>
      </c>
      <c r="G182" s="3" t="s">
        <v>12</v>
      </c>
      <c r="H182">
        <f t="shared" si="41"/>
        <v>3</v>
      </c>
      <c r="I182" t="str">
        <f t="shared" si="44"/>
        <v>BAAAAADDDD!!!!</v>
      </c>
      <c r="J182">
        <f t="shared" si="45"/>
        <v>0</v>
      </c>
      <c r="S182" t="str">
        <f t="shared" si="46"/>
        <v>TRADE</v>
      </c>
      <c r="T182" t="str">
        <f t="shared" si="47"/>
        <v>TRADE</v>
      </c>
      <c r="U182" t="str">
        <f t="shared" si="48"/>
        <v>TRADE</v>
      </c>
      <c r="V182" t="str">
        <f t="shared" si="49"/>
        <v>TRADE</v>
      </c>
      <c r="W182" t="str">
        <f t="shared" si="50"/>
        <v>TRADE</v>
      </c>
      <c r="X182">
        <f t="shared" si="42"/>
        <v>5</v>
      </c>
      <c r="Y182">
        <f t="shared" si="43"/>
        <v>1</v>
      </c>
    </row>
    <row r="183" spans="1:25">
      <c r="A183" s="3" t="s">
        <v>325</v>
      </c>
      <c r="B183" s="3" t="s">
        <v>326</v>
      </c>
      <c r="C183" s="3" t="s">
        <v>12</v>
      </c>
      <c r="D183" s="3" t="s">
        <v>21</v>
      </c>
      <c r="E183" s="3" t="s">
        <v>12</v>
      </c>
      <c r="F183" s="3" t="s">
        <v>9</v>
      </c>
      <c r="G183" s="3" t="s">
        <v>16</v>
      </c>
      <c r="H183">
        <f t="shared" si="41"/>
        <v>2</v>
      </c>
      <c r="I183" t="str">
        <f t="shared" si="44"/>
        <v>BAAAAADDDD!!!!</v>
      </c>
      <c r="J183">
        <f t="shared" si="45"/>
        <v>0</v>
      </c>
      <c r="S183" t="str">
        <f t="shared" si="46"/>
        <v>TRADE</v>
      </c>
      <c r="T183" t="str">
        <f t="shared" si="47"/>
        <v>TRADE</v>
      </c>
      <c r="U183" t="str">
        <f t="shared" si="48"/>
        <v>TRADE</v>
      </c>
      <c r="V183" t="str">
        <f t="shared" si="49"/>
        <v>TRADE</v>
      </c>
      <c r="W183" t="str">
        <f t="shared" si="50"/>
        <v>TRADE</v>
      </c>
      <c r="X183">
        <f t="shared" si="42"/>
        <v>5</v>
      </c>
      <c r="Y183">
        <f t="shared" si="43"/>
        <v>1</v>
      </c>
    </row>
    <row r="184" spans="1:25">
      <c r="A184" s="3" t="s">
        <v>327</v>
      </c>
      <c r="B184" s="3" t="s">
        <v>328</v>
      </c>
      <c r="C184" s="3" t="s">
        <v>9</v>
      </c>
      <c r="D184" s="3" t="s">
        <v>12</v>
      </c>
      <c r="E184" s="3" t="s">
        <v>11</v>
      </c>
      <c r="F184" s="3" t="s">
        <v>16</v>
      </c>
      <c r="G184" s="3" t="s">
        <v>12</v>
      </c>
      <c r="H184">
        <f t="shared" si="41"/>
        <v>2</v>
      </c>
      <c r="I184" t="str">
        <f t="shared" si="44"/>
        <v>BAAAAADDDD!!!!</v>
      </c>
      <c r="J184">
        <f t="shared" si="45"/>
        <v>0</v>
      </c>
      <c r="S184" t="str">
        <f t="shared" si="46"/>
        <v>TRADE</v>
      </c>
      <c r="T184" t="str">
        <f t="shared" si="47"/>
        <v>TRADE</v>
      </c>
      <c r="U184" t="str">
        <f t="shared" si="48"/>
        <v>TRADE</v>
      </c>
      <c r="V184" t="str">
        <f t="shared" si="49"/>
        <v>TRADE</v>
      </c>
      <c r="W184" t="str">
        <f t="shared" si="50"/>
        <v>TRADE</v>
      </c>
      <c r="X184">
        <f t="shared" si="42"/>
        <v>5</v>
      </c>
      <c r="Y184">
        <f t="shared" si="43"/>
        <v>1</v>
      </c>
    </row>
    <row r="185" spans="1:25">
      <c r="X185" t="s">
        <v>345</v>
      </c>
      <c r="Y185">
        <f>SUM(Y3:Y184)</f>
        <v>182</v>
      </c>
    </row>
    <row r="186" spans="1:25">
      <c r="B186" s="7" t="s">
        <v>342</v>
      </c>
      <c r="C186" t="s">
        <v>343</v>
      </c>
      <c r="L186" s="7" t="s">
        <v>342</v>
      </c>
      <c r="M186" t="s">
        <v>344</v>
      </c>
    </row>
    <row r="187" spans="1:25">
      <c r="B187" t="s">
        <v>12</v>
      </c>
      <c r="C187">
        <f>COUNTIF((C4:C184),"OFF")</f>
        <v>78</v>
      </c>
      <c r="D187">
        <f>COUNTIF((D4:D184),"OFF")</f>
        <v>87</v>
      </c>
      <c r="E187">
        <f>COUNTIF((E3:E184),"OFF")</f>
        <v>78</v>
      </c>
      <c r="F187">
        <f>COUNTIF((F3:F184),"OFF")</f>
        <v>88</v>
      </c>
      <c r="G187">
        <f>COUNTIF((G3:G184),"OFF")</f>
        <v>78</v>
      </c>
      <c r="L187" t="s">
        <v>12</v>
      </c>
      <c r="M187">
        <f>COUNTIF((M4:M184),"OFF")</f>
        <v>0</v>
      </c>
      <c r="N187">
        <f>COUNTIF((N4:N184),"OFF")</f>
        <v>0</v>
      </c>
      <c r="O187">
        <f>COUNTIF((O3:O184),"OFF")</f>
        <v>0</v>
      </c>
      <c r="P187">
        <f>COUNTIF((P3:P184),"OFF")</f>
        <v>0</v>
      </c>
      <c r="Q187">
        <f>COUNTIF((Q3:Q184),"OFF")</f>
        <v>0</v>
      </c>
    </row>
    <row r="188" spans="1:25">
      <c r="B188" t="s">
        <v>15</v>
      </c>
      <c r="C188">
        <f>COUNTIF(C3:C184, "Farragut Square 17th St")</f>
        <v>17</v>
      </c>
      <c r="D188">
        <f t="shared" ref="D188:G188" si="51">COUNTIF(D3:D184, "Farragut Square 17th St")</f>
        <v>16</v>
      </c>
      <c r="E188">
        <f t="shared" si="51"/>
        <v>17</v>
      </c>
      <c r="F188">
        <f t="shared" si="51"/>
        <v>16</v>
      </c>
      <c r="G188">
        <f t="shared" si="51"/>
        <v>17</v>
      </c>
      <c r="L188" t="s">
        <v>15</v>
      </c>
      <c r="M188">
        <f>COUNTIF(M3:M184, "Farragut Square 17th St")</f>
        <v>0</v>
      </c>
      <c r="N188">
        <f t="shared" ref="N188:Q188" si="52">COUNTIF(N3:N184, "Farragut Square 17th St")</f>
        <v>0</v>
      </c>
      <c r="O188">
        <f t="shared" si="52"/>
        <v>0</v>
      </c>
      <c r="P188">
        <f t="shared" si="52"/>
        <v>0</v>
      </c>
      <c r="Q188">
        <f t="shared" si="52"/>
        <v>0</v>
      </c>
    </row>
    <row r="189" spans="1:25">
      <c r="B189" t="s">
        <v>21</v>
      </c>
      <c r="C189">
        <f>COUNTIF(C3:C184, "Metro Center")</f>
        <v>11</v>
      </c>
      <c r="D189">
        <f t="shared" ref="D189:G189" si="53">COUNTIF(D3:D184, "Metro Center")</f>
        <v>10</v>
      </c>
      <c r="E189">
        <f t="shared" si="53"/>
        <v>11</v>
      </c>
      <c r="F189">
        <f t="shared" si="53"/>
        <v>9</v>
      </c>
      <c r="G189">
        <f t="shared" si="53"/>
        <v>11</v>
      </c>
      <c r="L189" t="s">
        <v>21</v>
      </c>
      <c r="M189">
        <f>COUNTIF(M3:M184, "Metro Center")</f>
        <v>0</v>
      </c>
      <c r="N189">
        <f t="shared" ref="N189:Q189" si="54">COUNTIF(N3:N184, "Metro Center")</f>
        <v>0</v>
      </c>
      <c r="O189">
        <f t="shared" si="54"/>
        <v>0</v>
      </c>
      <c r="P189">
        <f t="shared" si="54"/>
        <v>0</v>
      </c>
      <c r="Q189">
        <f t="shared" si="54"/>
        <v>0</v>
      </c>
    </row>
    <row r="190" spans="1:25">
      <c r="B190" t="s">
        <v>11</v>
      </c>
      <c r="C190">
        <f>COUNTIF(C3:C184, "Virginia Ave (State Dept)")</f>
        <v>10</v>
      </c>
      <c r="D190">
        <f t="shared" ref="D190:G190" si="55">COUNTIF(D3:D184, "Virginia Ave (State Dept)")</f>
        <v>10</v>
      </c>
      <c r="E190">
        <f t="shared" si="55"/>
        <v>10</v>
      </c>
      <c r="F190">
        <f t="shared" si="55"/>
        <v>10</v>
      </c>
      <c r="G190">
        <f t="shared" si="55"/>
        <v>10</v>
      </c>
      <c r="L190" t="s">
        <v>11</v>
      </c>
      <c r="M190">
        <f>COUNTIF(M3:M184, "Virginia Ave (State Dept)")</f>
        <v>0</v>
      </c>
      <c r="N190">
        <f t="shared" ref="N190:Q190" si="56">COUNTIF(N3:N184, "Virginia Ave (State Dept)")</f>
        <v>0</v>
      </c>
      <c r="O190">
        <f t="shared" si="56"/>
        <v>0</v>
      </c>
      <c r="P190">
        <f t="shared" si="56"/>
        <v>0</v>
      </c>
      <c r="Q190">
        <f t="shared" si="56"/>
        <v>0</v>
      </c>
    </row>
    <row r="191" spans="1:25">
      <c r="B191" t="s">
        <v>16</v>
      </c>
      <c r="C191">
        <f>COUNTIF(C3:C184, "Franklin Square 13th St")</f>
        <v>17</v>
      </c>
      <c r="D191">
        <f t="shared" ref="D191:G191" si="57">COUNTIF(D3:D184, "Franklin Square 13th St")</f>
        <v>15</v>
      </c>
      <c r="E191">
        <f t="shared" si="57"/>
        <v>17</v>
      </c>
      <c r="F191">
        <f t="shared" si="57"/>
        <v>17</v>
      </c>
      <c r="G191">
        <f t="shared" si="57"/>
        <v>17</v>
      </c>
      <c r="L191" t="s">
        <v>16</v>
      </c>
      <c r="M191">
        <f>COUNTIF(M3:M184, "Franklin Square 13th St")</f>
        <v>0</v>
      </c>
      <c r="N191">
        <f t="shared" ref="N191:Q191" si="58">COUNTIF(N3:N184, "Franklin Square 13th St")</f>
        <v>0</v>
      </c>
      <c r="O191">
        <f t="shared" si="58"/>
        <v>0</v>
      </c>
      <c r="P191">
        <f t="shared" si="58"/>
        <v>0</v>
      </c>
      <c r="Q191">
        <f t="shared" si="58"/>
        <v>0</v>
      </c>
    </row>
    <row r="192" spans="1:25">
      <c r="B192" t="s">
        <v>38</v>
      </c>
      <c r="C192">
        <f>COUNTIF(C3:C184, "Waterfront Metro")</f>
        <v>3</v>
      </c>
      <c r="D192">
        <f t="shared" ref="D192:G192" si="59">COUNTIF(D3:D184, "Waterfront Metro")</f>
        <v>3</v>
      </c>
      <c r="E192">
        <f t="shared" si="59"/>
        <v>3</v>
      </c>
      <c r="F192">
        <f t="shared" si="59"/>
        <v>3</v>
      </c>
      <c r="G192">
        <f t="shared" si="59"/>
        <v>3</v>
      </c>
      <c r="L192" t="s">
        <v>38</v>
      </c>
      <c r="M192">
        <f>COUNTIF(M3:M184, "Waterfront Metro")</f>
        <v>0</v>
      </c>
      <c r="N192">
        <f t="shared" ref="N192:Q192" si="60">COUNTIF(N3:N184, "Waterfront Metro")</f>
        <v>0</v>
      </c>
      <c r="O192">
        <f t="shared" si="60"/>
        <v>0</v>
      </c>
      <c r="P192">
        <f t="shared" si="60"/>
        <v>0</v>
      </c>
      <c r="Q192">
        <f t="shared" si="60"/>
        <v>0</v>
      </c>
    </row>
    <row r="193" spans="2:17">
      <c r="B193" t="s">
        <v>27</v>
      </c>
      <c r="C193">
        <f>COUNTIF(C4:C184, "Navy Yard/Capital River Front")</f>
        <v>8</v>
      </c>
      <c r="D193">
        <f t="shared" ref="D193:G193" si="61">COUNTIF(D4:D184, "Navy Yard/Capital River Front")</f>
        <v>8</v>
      </c>
      <c r="E193">
        <f t="shared" si="61"/>
        <v>8</v>
      </c>
      <c r="F193">
        <f t="shared" si="61"/>
        <v>7</v>
      </c>
      <c r="G193">
        <f t="shared" si="61"/>
        <v>8</v>
      </c>
      <c r="L193" t="s">
        <v>27</v>
      </c>
      <c r="M193">
        <f>COUNTIF(M4:M184, "Navy Yard/Capital River Front")</f>
        <v>0</v>
      </c>
      <c r="N193">
        <f t="shared" ref="N193:Q193" si="62">COUNTIF(N4:N184, "Navy Yard/Capital River Front")</f>
        <v>0</v>
      </c>
      <c r="O193">
        <f t="shared" si="62"/>
        <v>0</v>
      </c>
      <c r="P193">
        <f t="shared" si="62"/>
        <v>0</v>
      </c>
      <c r="Q193">
        <f t="shared" si="62"/>
        <v>0</v>
      </c>
    </row>
    <row r="194" spans="2:17">
      <c r="B194" t="s">
        <v>10</v>
      </c>
      <c r="C194">
        <f>COUNTIF(C3:C184,"Union Station")</f>
        <v>15</v>
      </c>
      <c r="D194">
        <f t="shared" ref="D194:G194" si="63">COUNTIF(D3:D184,"Union Station")</f>
        <v>12</v>
      </c>
      <c r="E194">
        <f t="shared" si="63"/>
        <v>15</v>
      </c>
      <c r="F194">
        <f t="shared" si="63"/>
        <v>11</v>
      </c>
      <c r="G194">
        <f t="shared" si="63"/>
        <v>15</v>
      </c>
      <c r="L194" t="s">
        <v>10</v>
      </c>
      <c r="M194">
        <f>COUNTIF(M3:M184,"Union Station")</f>
        <v>0</v>
      </c>
      <c r="N194">
        <f t="shared" ref="N194:Q194" si="64">COUNTIF(N3:N184,"Union Station")</f>
        <v>0</v>
      </c>
      <c r="O194">
        <f t="shared" si="64"/>
        <v>0</v>
      </c>
      <c r="P194">
        <f t="shared" si="64"/>
        <v>0</v>
      </c>
      <c r="Q194">
        <f t="shared" si="64"/>
        <v>0</v>
      </c>
    </row>
    <row r="195" spans="2:17">
      <c r="B195" t="s">
        <v>32</v>
      </c>
      <c r="C195">
        <f>COUNTIF(C3:C184,"Patriots Plaza")</f>
        <v>4</v>
      </c>
      <c r="D195">
        <f t="shared" ref="D195:G195" si="65">COUNTIF(D3:D184,"Patriots Plaza")</f>
        <v>4</v>
      </c>
      <c r="E195">
        <f t="shared" si="65"/>
        <v>4</v>
      </c>
      <c r="F195">
        <f t="shared" si="65"/>
        <v>3</v>
      </c>
      <c r="G195">
        <f t="shared" si="65"/>
        <v>4</v>
      </c>
      <c r="L195" t="s">
        <v>32</v>
      </c>
      <c r="M195">
        <f>COUNTIF(M3:M184,"Patriots Plaza")</f>
        <v>0</v>
      </c>
      <c r="N195">
        <f t="shared" ref="N195:Q195" si="66">COUNTIF(N3:N184,"Patriots Plaza")</f>
        <v>0</v>
      </c>
      <c r="O195">
        <f t="shared" si="66"/>
        <v>0</v>
      </c>
      <c r="P195">
        <f t="shared" si="66"/>
        <v>0</v>
      </c>
      <c r="Q195">
        <f t="shared" si="66"/>
        <v>0</v>
      </c>
    </row>
    <row r="196" spans="2:17">
      <c r="B196" t="s">
        <v>9</v>
      </c>
      <c r="C196">
        <f>COUNTIF(C3:C184,"LEnfant Plaza")</f>
        <v>19</v>
      </c>
      <c r="D196">
        <f>COUNTIF(D3:D184,"LEnfant Plaza")</f>
        <v>17</v>
      </c>
      <c r="E196">
        <f>COUNTIF(E3:E184,"LEnfant Plaza")</f>
        <v>19</v>
      </c>
      <c r="F196">
        <f>COUNTIF(F3:F184,"LEnfant Plaza")</f>
        <v>18</v>
      </c>
      <c r="G196">
        <f>COUNTIF(G3:G184,"LEnfant Plaza")</f>
        <v>19</v>
      </c>
      <c r="L196" t="s">
        <v>9</v>
      </c>
      <c r="M196">
        <f>COUNTIF(M3:M184,"LEnfant Plaza")</f>
        <v>0</v>
      </c>
      <c r="N196">
        <f>COUNTIF(N3:N184,"LEnfant Plaza")</f>
        <v>0</v>
      </c>
      <c r="O196">
        <f>COUNTIF(O3:O184,"LEnfant Plaza")</f>
        <v>0</v>
      </c>
      <c r="P196">
        <f>COUNTIF(P3:P184,"LEnfant Plaza")</f>
        <v>0</v>
      </c>
      <c r="Q196">
        <f>COUNTIF(Q3:Q184,"LEnfant Plaza")</f>
        <v>0</v>
      </c>
    </row>
    <row r="197" spans="2:17">
      <c r="C197">
        <f>SUM(C187:C196)</f>
        <v>182</v>
      </c>
      <c r="D197">
        <f t="shared" ref="D197:G197" si="67">SUM(D187:D196)</f>
        <v>182</v>
      </c>
      <c r="E197">
        <f t="shared" si="67"/>
        <v>182</v>
      </c>
      <c r="F197">
        <f t="shared" si="67"/>
        <v>182</v>
      </c>
      <c r="G197">
        <f t="shared" si="67"/>
        <v>182</v>
      </c>
      <c r="M197">
        <f>SUM(M187:M196)</f>
        <v>0</v>
      </c>
      <c r="N197">
        <f t="shared" ref="N197:Q197" si="68">SUM(N187:N196)</f>
        <v>0</v>
      </c>
      <c r="O197">
        <f t="shared" si="68"/>
        <v>0</v>
      </c>
      <c r="P197">
        <f t="shared" si="68"/>
        <v>0</v>
      </c>
      <c r="Q197">
        <f t="shared" si="68"/>
        <v>0</v>
      </c>
    </row>
    <row r="200" spans="2:17">
      <c r="B200" t="s">
        <v>346</v>
      </c>
    </row>
    <row r="201" spans="2:17">
      <c r="C201" t="s">
        <v>2</v>
      </c>
      <c r="D201" t="s">
        <v>3</v>
      </c>
      <c r="E201" t="s">
        <v>4</v>
      </c>
      <c r="F201" t="s">
        <v>5</v>
      </c>
      <c r="G201" t="s">
        <v>6</v>
      </c>
    </row>
    <row r="202" spans="2:17">
      <c r="B202" t="s">
        <v>12</v>
      </c>
      <c r="C202" t="str">
        <f>IF(C187=M187,"YES","NOOOOO")</f>
        <v>NOOOOO</v>
      </c>
      <c r="D202" t="str">
        <f t="shared" ref="D202:G211" si="69">IF(D187=N187,"YES","NOOOOO")</f>
        <v>NOOOOO</v>
      </c>
      <c r="E202" t="str">
        <f t="shared" si="69"/>
        <v>NOOOOO</v>
      </c>
      <c r="F202" t="str">
        <f t="shared" si="69"/>
        <v>NOOOOO</v>
      </c>
      <c r="G202" t="str">
        <f t="shared" si="69"/>
        <v>NOOOOO</v>
      </c>
    </row>
    <row r="203" spans="2:17">
      <c r="B203" t="s">
        <v>15</v>
      </c>
      <c r="C203" t="str">
        <f t="shared" ref="C203:C211" si="70">IF(C188=M188,"YES","NOOOOO")</f>
        <v>NOOOOO</v>
      </c>
      <c r="D203" t="str">
        <f t="shared" si="69"/>
        <v>NOOOOO</v>
      </c>
      <c r="E203" t="str">
        <f t="shared" si="69"/>
        <v>NOOOOO</v>
      </c>
      <c r="F203" t="str">
        <f t="shared" si="69"/>
        <v>NOOOOO</v>
      </c>
      <c r="G203" t="str">
        <f t="shared" si="69"/>
        <v>NOOOOO</v>
      </c>
    </row>
    <row r="204" spans="2:17">
      <c r="B204" t="s">
        <v>21</v>
      </c>
      <c r="C204" t="str">
        <f t="shared" si="70"/>
        <v>NOOOOO</v>
      </c>
      <c r="D204" t="str">
        <f t="shared" si="69"/>
        <v>NOOOOO</v>
      </c>
      <c r="E204" t="str">
        <f t="shared" si="69"/>
        <v>NOOOOO</v>
      </c>
      <c r="F204" t="str">
        <f t="shared" si="69"/>
        <v>NOOOOO</v>
      </c>
      <c r="G204" t="str">
        <f t="shared" si="69"/>
        <v>NOOOOO</v>
      </c>
    </row>
    <row r="205" spans="2:17">
      <c r="B205" t="s">
        <v>11</v>
      </c>
      <c r="C205" t="str">
        <f t="shared" si="70"/>
        <v>NOOOOO</v>
      </c>
      <c r="D205" t="str">
        <f t="shared" si="69"/>
        <v>NOOOOO</v>
      </c>
      <c r="E205" t="str">
        <f t="shared" si="69"/>
        <v>NOOOOO</v>
      </c>
      <c r="F205" t="str">
        <f t="shared" si="69"/>
        <v>NOOOOO</v>
      </c>
      <c r="G205" t="str">
        <f t="shared" si="69"/>
        <v>NOOOOO</v>
      </c>
    </row>
    <row r="206" spans="2:17">
      <c r="B206" t="s">
        <v>16</v>
      </c>
      <c r="C206" t="str">
        <f t="shared" si="70"/>
        <v>NOOOOO</v>
      </c>
      <c r="D206" t="str">
        <f t="shared" si="69"/>
        <v>NOOOOO</v>
      </c>
      <c r="E206" t="str">
        <f t="shared" si="69"/>
        <v>NOOOOO</v>
      </c>
      <c r="F206" t="str">
        <f t="shared" si="69"/>
        <v>NOOOOO</v>
      </c>
      <c r="G206" t="str">
        <f t="shared" si="69"/>
        <v>NOOOOO</v>
      </c>
    </row>
    <row r="207" spans="2:17">
      <c r="B207" t="s">
        <v>38</v>
      </c>
      <c r="C207" t="str">
        <f t="shared" si="70"/>
        <v>NOOOOO</v>
      </c>
      <c r="D207" t="str">
        <f t="shared" si="69"/>
        <v>NOOOOO</v>
      </c>
      <c r="E207" t="str">
        <f t="shared" si="69"/>
        <v>NOOOOO</v>
      </c>
      <c r="F207" t="str">
        <f t="shared" si="69"/>
        <v>NOOOOO</v>
      </c>
      <c r="G207" t="str">
        <f t="shared" si="69"/>
        <v>NOOOOO</v>
      </c>
    </row>
    <row r="208" spans="2:17">
      <c r="B208" t="s">
        <v>27</v>
      </c>
      <c r="C208" t="str">
        <f t="shared" si="70"/>
        <v>NOOOOO</v>
      </c>
      <c r="D208" t="str">
        <f t="shared" si="69"/>
        <v>NOOOOO</v>
      </c>
      <c r="E208" t="str">
        <f t="shared" si="69"/>
        <v>NOOOOO</v>
      </c>
      <c r="F208" t="str">
        <f t="shared" si="69"/>
        <v>NOOOOO</v>
      </c>
      <c r="G208" t="str">
        <f t="shared" si="69"/>
        <v>NOOOOO</v>
      </c>
    </row>
    <row r="209" spans="2:7">
      <c r="B209" t="s">
        <v>10</v>
      </c>
      <c r="C209" t="str">
        <f t="shared" si="70"/>
        <v>NOOOOO</v>
      </c>
      <c r="D209" t="str">
        <f t="shared" si="69"/>
        <v>NOOOOO</v>
      </c>
      <c r="E209" t="str">
        <f t="shared" si="69"/>
        <v>NOOOOO</v>
      </c>
      <c r="F209" t="str">
        <f t="shared" si="69"/>
        <v>NOOOOO</v>
      </c>
      <c r="G209" t="str">
        <f t="shared" si="69"/>
        <v>NOOOOO</v>
      </c>
    </row>
    <row r="210" spans="2:7">
      <c r="B210" t="s">
        <v>32</v>
      </c>
      <c r="C210" t="str">
        <f t="shared" si="70"/>
        <v>NOOOOO</v>
      </c>
      <c r="D210" t="str">
        <f t="shared" si="69"/>
        <v>NOOOOO</v>
      </c>
      <c r="E210" t="str">
        <f t="shared" si="69"/>
        <v>NOOOOO</v>
      </c>
      <c r="F210" t="str">
        <f t="shared" si="69"/>
        <v>NOOOOO</v>
      </c>
      <c r="G210" t="str">
        <f t="shared" si="69"/>
        <v>NOOOOO</v>
      </c>
    </row>
    <row r="211" spans="2:7">
      <c r="B211" t="s">
        <v>9</v>
      </c>
      <c r="C211" t="str">
        <f t="shared" si="70"/>
        <v>NOOOOO</v>
      </c>
      <c r="D211" t="str">
        <f t="shared" si="69"/>
        <v>NOOOOO</v>
      </c>
      <c r="E211" t="str">
        <f t="shared" si="69"/>
        <v>NOOOOO</v>
      </c>
      <c r="F211" t="str">
        <f t="shared" si="69"/>
        <v>NOOOOO</v>
      </c>
      <c r="G211" t="str">
        <f t="shared" si="69"/>
        <v>NOOOOO</v>
      </c>
    </row>
  </sheetData>
  <mergeCells count="1">
    <mergeCell ref="S1:W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L25" sqref="L25"/>
    </sheetView>
  </sheetViews>
  <sheetFormatPr baseColWidth="10" defaultRowHeight="15" x14ac:dyDescent="0"/>
  <cols>
    <col min="1" max="1" width="11.5" customWidth="1"/>
    <col min="2" max="7" width="18" customWidth="1"/>
    <col min="8" max="8" width="11.1640625" customWidth="1"/>
    <col min="9" max="14" width="18" customWidth="1"/>
  </cols>
  <sheetData>
    <row r="1" spans="1:14">
      <c r="A1" s="4" t="s">
        <v>7</v>
      </c>
      <c r="B1" s="4" t="s">
        <v>8</v>
      </c>
      <c r="C1" s="2" t="s">
        <v>9</v>
      </c>
      <c r="D1" s="2" t="s">
        <v>10</v>
      </c>
      <c r="E1" s="2" t="s">
        <v>12</v>
      </c>
      <c r="F1" s="2" t="s">
        <v>38</v>
      </c>
      <c r="G1" s="2" t="s">
        <v>12</v>
      </c>
      <c r="H1" s="4" t="s">
        <v>7</v>
      </c>
      <c r="I1" s="4" t="s">
        <v>8</v>
      </c>
      <c r="J1" s="2" t="s">
        <v>9</v>
      </c>
      <c r="K1" s="2" t="s">
        <v>10</v>
      </c>
      <c r="L1" s="2" t="s">
        <v>12</v>
      </c>
      <c r="M1" s="2" t="s">
        <v>38</v>
      </c>
      <c r="N1" s="2" t="s">
        <v>12</v>
      </c>
    </row>
    <row r="2" spans="1:14">
      <c r="A2" s="4" t="s">
        <v>18</v>
      </c>
      <c r="B2" s="4" t="s">
        <v>332</v>
      </c>
      <c r="C2" s="2" t="s">
        <v>12</v>
      </c>
      <c r="D2" s="2" t="s">
        <v>10</v>
      </c>
      <c r="E2" s="2" t="s">
        <v>12</v>
      </c>
      <c r="F2" s="2" t="s">
        <v>9</v>
      </c>
      <c r="G2" s="2" t="s">
        <v>12</v>
      </c>
      <c r="H2" s="5" t="s">
        <v>18</v>
      </c>
      <c r="I2" s="5" t="s">
        <v>332</v>
      </c>
      <c r="J2" s="2" t="s">
        <v>12</v>
      </c>
      <c r="K2" s="2" t="s">
        <v>16</v>
      </c>
      <c r="L2" s="2" t="s">
        <v>12</v>
      </c>
      <c r="M2" s="2" t="s">
        <v>9</v>
      </c>
      <c r="N2" s="2" t="s">
        <v>12</v>
      </c>
    </row>
    <row r="3" spans="1:14">
      <c r="A3" s="4" t="s">
        <v>19</v>
      </c>
      <c r="B3" s="4" t="s">
        <v>20</v>
      </c>
      <c r="C3" s="2" t="s">
        <v>15</v>
      </c>
      <c r="D3" s="2" t="s">
        <v>12</v>
      </c>
      <c r="E3" s="2" t="s">
        <v>21</v>
      </c>
      <c r="F3" s="2" t="s">
        <v>16</v>
      </c>
      <c r="G3" s="2" t="s">
        <v>12</v>
      </c>
      <c r="H3" s="4" t="s">
        <v>19</v>
      </c>
      <c r="I3" s="4" t="s">
        <v>20</v>
      </c>
      <c r="J3" s="2" t="s">
        <v>15</v>
      </c>
      <c r="K3" s="2" t="s">
        <v>12</v>
      </c>
      <c r="L3" s="2" t="s">
        <v>21</v>
      </c>
      <c r="M3" s="2" t="s">
        <v>16</v>
      </c>
      <c r="N3" s="2" t="s">
        <v>12</v>
      </c>
    </row>
    <row r="4" spans="1:14">
      <c r="A4" s="4" t="s">
        <v>36</v>
      </c>
      <c r="B4" s="4" t="s">
        <v>37</v>
      </c>
      <c r="C4" s="2" t="s">
        <v>21</v>
      </c>
      <c r="D4" s="2" t="s">
        <v>9</v>
      </c>
      <c r="E4" s="2" t="s">
        <v>12</v>
      </c>
      <c r="F4" s="2" t="s">
        <v>15</v>
      </c>
      <c r="G4" s="2" t="s">
        <v>12</v>
      </c>
      <c r="H4" s="4" t="s">
        <v>36</v>
      </c>
      <c r="I4" s="4" t="s">
        <v>37</v>
      </c>
      <c r="J4" s="2" t="s">
        <v>21</v>
      </c>
      <c r="K4" s="2" t="s">
        <v>9</v>
      </c>
      <c r="L4" s="2" t="s">
        <v>12</v>
      </c>
      <c r="M4" s="2" t="s">
        <v>15</v>
      </c>
      <c r="N4" s="2" t="s">
        <v>12</v>
      </c>
    </row>
    <row r="5" spans="1:14">
      <c r="A5" s="4" t="s">
        <v>39</v>
      </c>
      <c r="B5" s="4" t="s">
        <v>333</v>
      </c>
      <c r="C5" s="2" t="s">
        <v>12</v>
      </c>
      <c r="D5" s="2" t="s">
        <v>11</v>
      </c>
      <c r="E5" s="2" t="s">
        <v>27</v>
      </c>
      <c r="F5" s="2" t="s">
        <v>12</v>
      </c>
      <c r="G5" s="2" t="s">
        <v>38</v>
      </c>
      <c r="H5" s="4" t="s">
        <v>39</v>
      </c>
      <c r="I5" s="4" t="s">
        <v>333</v>
      </c>
      <c r="J5" s="2" t="s">
        <v>12</v>
      </c>
      <c r="K5" s="2" t="s">
        <v>11</v>
      </c>
      <c r="L5" s="2" t="s">
        <v>27</v>
      </c>
      <c r="M5" s="2" t="s">
        <v>12</v>
      </c>
      <c r="N5" s="2" t="s">
        <v>38</v>
      </c>
    </row>
    <row r="6" spans="1:14">
      <c r="A6" s="4" t="s">
        <v>46</v>
      </c>
      <c r="B6" s="4" t="s">
        <v>47</v>
      </c>
      <c r="C6" s="2" t="s">
        <v>10</v>
      </c>
      <c r="D6" s="2" t="s">
        <v>12</v>
      </c>
      <c r="E6" s="2" t="s">
        <v>15</v>
      </c>
      <c r="F6" s="2" t="s">
        <v>12</v>
      </c>
      <c r="G6" s="2" t="s">
        <v>9</v>
      </c>
      <c r="H6" s="4" t="s">
        <v>46</v>
      </c>
      <c r="I6" s="4" t="s">
        <v>47</v>
      </c>
      <c r="J6" s="2" t="s">
        <v>10</v>
      </c>
      <c r="K6" s="2" t="s">
        <v>12</v>
      </c>
      <c r="L6" s="2" t="s">
        <v>15</v>
      </c>
      <c r="M6" s="2" t="s">
        <v>12</v>
      </c>
      <c r="N6" s="2" t="s">
        <v>9</v>
      </c>
    </row>
    <row r="7" spans="1:14">
      <c r="A7" s="4" t="s">
        <v>76</v>
      </c>
      <c r="B7" s="4" t="s">
        <v>74</v>
      </c>
      <c r="C7" s="2" t="s">
        <v>9</v>
      </c>
      <c r="D7" s="2" t="s">
        <v>12</v>
      </c>
      <c r="E7" s="2" t="s">
        <v>38</v>
      </c>
      <c r="F7" s="2" t="s">
        <v>12</v>
      </c>
      <c r="G7" s="2" t="s">
        <v>32</v>
      </c>
      <c r="H7" s="4" t="s">
        <v>76</v>
      </c>
      <c r="I7" s="4" t="s">
        <v>74</v>
      </c>
      <c r="J7" s="2" t="s">
        <v>9</v>
      </c>
      <c r="K7" s="2" t="s">
        <v>12</v>
      </c>
      <c r="L7" s="2" t="s">
        <v>38</v>
      </c>
      <c r="M7" s="2" t="s">
        <v>12</v>
      </c>
      <c r="N7" s="2" t="s">
        <v>32</v>
      </c>
    </row>
    <row r="8" spans="1:14">
      <c r="A8" s="4" t="s">
        <v>81</v>
      </c>
      <c r="B8" s="4" t="s">
        <v>336</v>
      </c>
      <c r="C8" s="2" t="s">
        <v>10</v>
      </c>
      <c r="D8" s="2" t="s">
        <v>12</v>
      </c>
      <c r="E8" s="2" t="s">
        <v>9</v>
      </c>
      <c r="F8" s="2" t="s">
        <v>12</v>
      </c>
      <c r="G8" s="2" t="s">
        <v>15</v>
      </c>
      <c r="H8" s="4" t="s">
        <v>81</v>
      </c>
      <c r="I8" s="4" t="s">
        <v>336</v>
      </c>
      <c r="J8" s="2" t="s">
        <v>10</v>
      </c>
      <c r="K8" s="2" t="s">
        <v>12</v>
      </c>
      <c r="L8" s="2" t="s">
        <v>9</v>
      </c>
      <c r="M8" s="2" t="s">
        <v>12</v>
      </c>
      <c r="N8" s="2" t="s">
        <v>15</v>
      </c>
    </row>
    <row r="9" spans="1:14">
      <c r="A9" s="4" t="s">
        <v>84</v>
      </c>
      <c r="B9" s="4" t="s">
        <v>83</v>
      </c>
      <c r="C9" s="2" t="s">
        <v>9</v>
      </c>
      <c r="D9" s="2" t="s">
        <v>12</v>
      </c>
      <c r="E9" s="2" t="s">
        <v>21</v>
      </c>
      <c r="F9" s="2" t="s">
        <v>16</v>
      </c>
      <c r="G9" s="2" t="s">
        <v>12</v>
      </c>
      <c r="H9" s="4" t="s">
        <v>84</v>
      </c>
      <c r="I9" s="4" t="s">
        <v>83</v>
      </c>
      <c r="J9" s="2" t="s">
        <v>9</v>
      </c>
      <c r="K9" s="2" t="s">
        <v>12</v>
      </c>
      <c r="L9" s="2" t="s">
        <v>21</v>
      </c>
      <c r="M9" s="2" t="s">
        <v>16</v>
      </c>
      <c r="N9" s="2" t="s">
        <v>12</v>
      </c>
    </row>
    <row r="10" spans="1:14">
      <c r="A10" s="4" t="s">
        <v>90</v>
      </c>
      <c r="B10" s="4" t="s">
        <v>89</v>
      </c>
      <c r="C10" s="2" t="s">
        <v>27</v>
      </c>
      <c r="D10" s="2" t="s">
        <v>12</v>
      </c>
      <c r="E10" s="2" t="s">
        <v>11</v>
      </c>
      <c r="F10" s="2" t="s">
        <v>12</v>
      </c>
      <c r="G10" s="2" t="s">
        <v>9</v>
      </c>
      <c r="H10" s="4" t="s">
        <v>90</v>
      </c>
      <c r="I10" s="4" t="s">
        <v>89</v>
      </c>
      <c r="J10" s="2" t="s">
        <v>27</v>
      </c>
      <c r="K10" s="2" t="s">
        <v>12</v>
      </c>
      <c r="L10" s="2" t="s">
        <v>11</v>
      </c>
      <c r="M10" s="2" t="s">
        <v>12</v>
      </c>
      <c r="N10" s="2" t="s">
        <v>9</v>
      </c>
    </row>
    <row r="11" spans="1:14">
      <c r="A11" s="4" t="s">
        <v>91</v>
      </c>
      <c r="B11" s="4" t="s">
        <v>89</v>
      </c>
      <c r="C11" s="2" t="s">
        <v>12</v>
      </c>
      <c r="D11" s="2" t="s">
        <v>11</v>
      </c>
      <c r="E11" s="2" t="s">
        <v>12</v>
      </c>
      <c r="F11" s="2" t="s">
        <v>9</v>
      </c>
      <c r="G11" s="2" t="s">
        <v>12</v>
      </c>
      <c r="H11" s="4" t="s">
        <v>91</v>
      </c>
      <c r="I11" s="4" t="s">
        <v>89</v>
      </c>
      <c r="J11" s="2" t="s">
        <v>12</v>
      </c>
      <c r="K11" s="2" t="s">
        <v>11</v>
      </c>
      <c r="L11" s="2" t="s">
        <v>12</v>
      </c>
      <c r="M11" s="2" t="s">
        <v>9</v>
      </c>
      <c r="N11" s="2" t="s">
        <v>12</v>
      </c>
    </row>
    <row r="12" spans="1:14">
      <c r="A12" s="4" t="s">
        <v>92</v>
      </c>
      <c r="B12" s="4" t="s">
        <v>93</v>
      </c>
      <c r="C12" s="2" t="s">
        <v>9</v>
      </c>
      <c r="D12" s="2" t="s">
        <v>12</v>
      </c>
      <c r="E12" s="2" t="s">
        <v>11</v>
      </c>
      <c r="F12" s="2" t="s">
        <v>12</v>
      </c>
      <c r="G12" s="2" t="s">
        <v>16</v>
      </c>
      <c r="H12" s="4" t="s">
        <v>92</v>
      </c>
      <c r="I12" s="4" t="s">
        <v>93</v>
      </c>
      <c r="J12" s="2" t="s">
        <v>9</v>
      </c>
      <c r="K12" s="2" t="s">
        <v>12</v>
      </c>
      <c r="L12" s="2" t="s">
        <v>11</v>
      </c>
      <c r="M12" s="2" t="s">
        <v>12</v>
      </c>
      <c r="N12" s="2" t="s">
        <v>16</v>
      </c>
    </row>
    <row r="13" spans="1:14">
      <c r="A13" s="4" t="s">
        <v>94</v>
      </c>
      <c r="B13" s="4" t="s">
        <v>93</v>
      </c>
      <c r="C13" s="2" t="s">
        <v>12</v>
      </c>
      <c r="D13" s="2" t="s">
        <v>9</v>
      </c>
      <c r="E13" s="2" t="s">
        <v>12</v>
      </c>
      <c r="F13" s="2" t="s">
        <v>11</v>
      </c>
      <c r="G13" s="2" t="s">
        <v>12</v>
      </c>
      <c r="H13" s="4" t="s">
        <v>94</v>
      </c>
      <c r="I13" s="4" t="s">
        <v>93</v>
      </c>
      <c r="J13" s="2" t="s">
        <v>12</v>
      </c>
      <c r="K13" s="2" t="s">
        <v>9</v>
      </c>
      <c r="L13" s="2" t="s">
        <v>12</v>
      </c>
      <c r="M13" s="2" t="s">
        <v>11</v>
      </c>
      <c r="N13" s="2" t="s">
        <v>12</v>
      </c>
    </row>
    <row r="14" spans="1:14">
      <c r="A14" s="4" t="s">
        <v>95</v>
      </c>
      <c r="B14" s="4" t="s">
        <v>96</v>
      </c>
      <c r="C14" s="2" t="s">
        <v>27</v>
      </c>
      <c r="D14" s="2" t="s">
        <v>12</v>
      </c>
      <c r="E14" s="2" t="s">
        <v>9</v>
      </c>
      <c r="F14" s="2" t="s">
        <v>12</v>
      </c>
      <c r="G14" s="2" t="s">
        <v>15</v>
      </c>
      <c r="H14" s="4" t="s">
        <v>95</v>
      </c>
      <c r="I14" s="4" t="s">
        <v>96</v>
      </c>
      <c r="J14" s="2" t="s">
        <v>27</v>
      </c>
      <c r="K14" s="2" t="s">
        <v>12</v>
      </c>
      <c r="L14" s="2" t="s">
        <v>9</v>
      </c>
      <c r="M14" s="2" t="s">
        <v>12</v>
      </c>
      <c r="N14" s="2" t="s">
        <v>15</v>
      </c>
    </row>
    <row r="15" spans="1:14">
      <c r="A15" s="4" t="s">
        <v>98</v>
      </c>
      <c r="B15" s="4" t="s">
        <v>96</v>
      </c>
      <c r="C15" s="2" t="s">
        <v>11</v>
      </c>
      <c r="D15" s="2" t="s">
        <v>12</v>
      </c>
      <c r="E15" s="2" t="s">
        <v>38</v>
      </c>
      <c r="F15" s="2" t="s">
        <v>12</v>
      </c>
      <c r="G15" s="2" t="s">
        <v>32</v>
      </c>
      <c r="H15" s="4" t="s">
        <v>98</v>
      </c>
      <c r="I15" s="4" t="s">
        <v>96</v>
      </c>
      <c r="J15" s="2" t="s">
        <v>11</v>
      </c>
      <c r="K15" s="2" t="s">
        <v>12</v>
      </c>
      <c r="L15" s="2" t="s">
        <v>38</v>
      </c>
      <c r="M15" s="2" t="s">
        <v>12</v>
      </c>
      <c r="N15" s="2" t="s">
        <v>32</v>
      </c>
    </row>
    <row r="16" spans="1:14">
      <c r="A16" s="4" t="s">
        <v>105</v>
      </c>
      <c r="B16" s="4" t="s">
        <v>106</v>
      </c>
      <c r="C16" s="2" t="s">
        <v>27</v>
      </c>
      <c r="D16" s="2" t="s">
        <v>12</v>
      </c>
      <c r="E16" s="2" t="s">
        <v>11</v>
      </c>
      <c r="F16" s="2" t="s">
        <v>12</v>
      </c>
      <c r="G16" s="2" t="s">
        <v>32</v>
      </c>
      <c r="H16" s="4" t="s">
        <v>105</v>
      </c>
      <c r="I16" s="4" t="s">
        <v>106</v>
      </c>
      <c r="J16" s="2" t="s">
        <v>27</v>
      </c>
      <c r="K16" s="2" t="s">
        <v>12</v>
      </c>
      <c r="L16" s="2" t="s">
        <v>11</v>
      </c>
      <c r="M16" s="2" t="s">
        <v>12</v>
      </c>
      <c r="N16" s="2" t="s">
        <v>32</v>
      </c>
    </row>
    <row r="17" spans="1:14">
      <c r="A17" s="4" t="s">
        <v>124</v>
      </c>
      <c r="B17" s="4" t="s">
        <v>125</v>
      </c>
      <c r="C17" s="2" t="s">
        <v>11</v>
      </c>
      <c r="D17" s="2" t="s">
        <v>12</v>
      </c>
      <c r="E17" s="2" t="s">
        <v>21</v>
      </c>
      <c r="F17" s="2" t="s">
        <v>12</v>
      </c>
      <c r="G17" s="2" t="s">
        <v>15</v>
      </c>
      <c r="H17" s="4" t="s">
        <v>124</v>
      </c>
      <c r="I17" s="4" t="s">
        <v>125</v>
      </c>
      <c r="J17" s="5" t="s">
        <v>11</v>
      </c>
      <c r="K17" s="2" t="s">
        <v>12</v>
      </c>
      <c r="L17" s="2" t="s">
        <v>21</v>
      </c>
      <c r="M17" s="2" t="s">
        <v>12</v>
      </c>
      <c r="N17" s="2" t="s">
        <v>15</v>
      </c>
    </row>
    <row r="18" spans="1:14">
      <c r="A18" s="4" t="s">
        <v>126</v>
      </c>
      <c r="B18" s="4" t="s">
        <v>125</v>
      </c>
      <c r="C18" s="2" t="s">
        <v>12</v>
      </c>
      <c r="D18" s="2" t="s">
        <v>11</v>
      </c>
      <c r="E18" s="2" t="s">
        <v>12</v>
      </c>
      <c r="F18" s="2" t="s">
        <v>27</v>
      </c>
      <c r="G18" s="2" t="s">
        <v>12</v>
      </c>
      <c r="H18" s="4" t="s">
        <v>126</v>
      </c>
      <c r="I18" s="4" t="s">
        <v>125</v>
      </c>
      <c r="J18" s="2" t="s">
        <v>12</v>
      </c>
      <c r="K18" s="2" t="s">
        <v>11</v>
      </c>
      <c r="L18" s="2" t="s">
        <v>12</v>
      </c>
      <c r="M18" s="2" t="s">
        <v>27</v>
      </c>
      <c r="N18" s="2" t="s">
        <v>12</v>
      </c>
    </row>
    <row r="19" spans="1:14">
      <c r="A19" s="4" t="s">
        <v>163</v>
      </c>
      <c r="B19" s="4" t="s">
        <v>162</v>
      </c>
      <c r="C19" s="2" t="s">
        <v>12</v>
      </c>
      <c r="D19" s="2" t="s">
        <v>16</v>
      </c>
      <c r="E19" s="2" t="s">
        <v>12</v>
      </c>
      <c r="F19" s="2" t="s">
        <v>9</v>
      </c>
      <c r="G19" s="2" t="s">
        <v>12</v>
      </c>
      <c r="H19" s="5" t="s">
        <v>163</v>
      </c>
      <c r="I19" s="5" t="s">
        <v>162</v>
      </c>
      <c r="J19" s="2" t="s">
        <v>12</v>
      </c>
      <c r="K19" s="2" t="s">
        <v>10</v>
      </c>
      <c r="L19" s="2" t="s">
        <v>12</v>
      </c>
      <c r="M19" s="2" t="s">
        <v>9</v>
      </c>
      <c r="N19" s="2" t="s">
        <v>12</v>
      </c>
    </row>
    <row r="20" spans="1:14">
      <c r="A20" s="4" t="s">
        <v>197</v>
      </c>
      <c r="B20" s="4" t="s">
        <v>198</v>
      </c>
      <c r="C20" s="2" t="s">
        <v>16</v>
      </c>
      <c r="D20" s="2" t="s">
        <v>12</v>
      </c>
      <c r="E20" s="2" t="s">
        <v>11</v>
      </c>
      <c r="F20" s="2" t="s">
        <v>12</v>
      </c>
      <c r="G20" s="2" t="s">
        <v>10</v>
      </c>
      <c r="H20" s="4" t="s">
        <v>197</v>
      </c>
      <c r="I20" s="4" t="s">
        <v>198</v>
      </c>
      <c r="J20" s="2" t="s">
        <v>16</v>
      </c>
      <c r="K20" s="2" t="s">
        <v>12</v>
      </c>
      <c r="L20" s="2" t="s">
        <v>11</v>
      </c>
      <c r="M20" s="2" t="s">
        <v>12</v>
      </c>
      <c r="N20" s="2" t="s">
        <v>10</v>
      </c>
    </row>
    <row r="21" spans="1:14">
      <c r="A21" s="4" t="s">
        <v>222</v>
      </c>
      <c r="B21" s="4" t="s">
        <v>223</v>
      </c>
      <c r="C21" s="2" t="s">
        <v>32</v>
      </c>
      <c r="D21" s="2" t="s">
        <v>11</v>
      </c>
      <c r="E21" s="2" t="s">
        <v>12</v>
      </c>
      <c r="F21" s="2" t="s">
        <v>27</v>
      </c>
      <c r="G21" s="2" t="s">
        <v>12</v>
      </c>
      <c r="H21" s="4" t="s">
        <v>222</v>
      </c>
      <c r="I21" s="4" t="s">
        <v>223</v>
      </c>
      <c r="J21" s="2" t="s">
        <v>32</v>
      </c>
      <c r="K21" s="2" t="s">
        <v>11</v>
      </c>
      <c r="L21" s="2" t="s">
        <v>12</v>
      </c>
      <c r="M21" s="2" t="s">
        <v>27</v>
      </c>
      <c r="N21" s="2" t="s">
        <v>12</v>
      </c>
    </row>
    <row r="22" spans="1:14">
      <c r="A22" s="4" t="s">
        <v>239</v>
      </c>
      <c r="B22" s="4" t="s">
        <v>240</v>
      </c>
      <c r="C22" s="2" t="s">
        <v>12</v>
      </c>
      <c r="D22" s="2" t="s">
        <v>10</v>
      </c>
      <c r="E22" s="2" t="s">
        <v>12</v>
      </c>
      <c r="F22" s="2" t="s">
        <v>15</v>
      </c>
      <c r="G22" s="2" t="s">
        <v>12</v>
      </c>
      <c r="H22" s="4" t="s">
        <v>239</v>
      </c>
      <c r="I22" s="4" t="s">
        <v>240</v>
      </c>
      <c r="J22" s="2" t="s">
        <v>12</v>
      </c>
      <c r="K22" s="2" t="s">
        <v>10</v>
      </c>
      <c r="L22" s="2" t="s">
        <v>12</v>
      </c>
      <c r="M22" s="2" t="s">
        <v>15</v>
      </c>
      <c r="N22" s="2" t="s">
        <v>12</v>
      </c>
    </row>
    <row r="23" spans="1:14">
      <c r="A23" s="4" t="s">
        <v>241</v>
      </c>
      <c r="B23" s="4" t="s">
        <v>240</v>
      </c>
      <c r="C23" s="2" t="s">
        <v>15</v>
      </c>
      <c r="D23" s="2" t="s">
        <v>12</v>
      </c>
      <c r="E23" s="2" t="s">
        <v>10</v>
      </c>
      <c r="F23" s="2" t="s">
        <v>16</v>
      </c>
      <c r="G23" s="2" t="s">
        <v>12</v>
      </c>
      <c r="H23" s="4" t="s">
        <v>241</v>
      </c>
      <c r="I23" s="4" t="s">
        <v>240</v>
      </c>
      <c r="J23" s="2" t="s">
        <v>15</v>
      </c>
      <c r="K23" s="2" t="s">
        <v>12</v>
      </c>
      <c r="L23" s="2" t="s">
        <v>10</v>
      </c>
      <c r="M23" s="2" t="s">
        <v>16</v>
      </c>
      <c r="N23" s="2" t="s">
        <v>12</v>
      </c>
    </row>
    <row r="24" spans="1:14">
      <c r="A24" s="4" t="s">
        <v>256</v>
      </c>
      <c r="B24" s="4" t="s">
        <v>257</v>
      </c>
      <c r="C24" s="2" t="s">
        <v>15</v>
      </c>
      <c r="D24" s="2" t="s">
        <v>12</v>
      </c>
      <c r="E24" s="2" t="s">
        <v>21</v>
      </c>
      <c r="F24" s="2" t="s">
        <v>12</v>
      </c>
      <c r="G24" s="2" t="s">
        <v>16</v>
      </c>
      <c r="H24" s="4" t="s">
        <v>256</v>
      </c>
      <c r="I24" s="4" t="s">
        <v>257</v>
      </c>
      <c r="J24" s="5" t="s">
        <v>15</v>
      </c>
      <c r="K24" s="2" t="s">
        <v>12</v>
      </c>
      <c r="L24" s="2" t="s">
        <v>21</v>
      </c>
      <c r="M24" s="2" t="s">
        <v>12</v>
      </c>
      <c r="N24" s="2" t="s">
        <v>16</v>
      </c>
    </row>
    <row r="25" spans="1:14">
      <c r="A25" s="4" t="s">
        <v>269</v>
      </c>
      <c r="B25" s="4" t="s">
        <v>270</v>
      </c>
      <c r="C25" s="2" t="s">
        <v>12</v>
      </c>
      <c r="D25" s="2" t="s">
        <v>27</v>
      </c>
      <c r="E25" s="2" t="s">
        <v>10</v>
      </c>
      <c r="F25" s="2" t="s">
        <v>12</v>
      </c>
      <c r="G25" s="2" t="s">
        <v>11</v>
      </c>
      <c r="H25" s="4" t="s">
        <v>269</v>
      </c>
      <c r="I25" s="4" t="s">
        <v>270</v>
      </c>
      <c r="J25" s="2" t="s">
        <v>12</v>
      </c>
      <c r="K25" s="2" t="s">
        <v>27</v>
      </c>
      <c r="L25" s="5" t="s">
        <v>10</v>
      </c>
      <c r="M25" s="2" t="s">
        <v>12</v>
      </c>
      <c r="N25" s="2" t="s">
        <v>11</v>
      </c>
    </row>
    <row r="26" spans="1:14">
      <c r="A26" s="4" t="s">
        <v>277</v>
      </c>
      <c r="B26" s="4" t="s">
        <v>278</v>
      </c>
      <c r="C26" s="2" t="s">
        <v>12</v>
      </c>
      <c r="D26" s="2" t="s">
        <v>16</v>
      </c>
      <c r="E26" s="2" t="s">
        <v>27</v>
      </c>
      <c r="F26" s="2" t="s">
        <v>12</v>
      </c>
      <c r="G26" s="2" t="s">
        <v>38</v>
      </c>
      <c r="H26" s="4" t="s">
        <v>277</v>
      </c>
      <c r="I26" s="4" t="s">
        <v>278</v>
      </c>
      <c r="J26" s="2" t="s">
        <v>12</v>
      </c>
      <c r="K26" s="2" t="s">
        <v>16</v>
      </c>
      <c r="L26" s="2" t="s">
        <v>27</v>
      </c>
      <c r="M26" s="2" t="s">
        <v>12</v>
      </c>
      <c r="N26" s="2" t="s">
        <v>38</v>
      </c>
    </row>
    <row r="27" spans="1:14">
      <c r="A27" s="4" t="s">
        <v>287</v>
      </c>
      <c r="B27" s="4" t="s">
        <v>288</v>
      </c>
      <c r="C27" s="2" t="s">
        <v>10</v>
      </c>
      <c r="D27" s="2" t="s">
        <v>12</v>
      </c>
      <c r="E27" s="2" t="s">
        <v>16</v>
      </c>
      <c r="F27" s="2" t="s">
        <v>12</v>
      </c>
      <c r="G27" s="2" t="s">
        <v>9</v>
      </c>
      <c r="H27" s="4" t="s">
        <v>287</v>
      </c>
      <c r="I27" s="4" t="s">
        <v>288</v>
      </c>
      <c r="J27" s="2" t="s">
        <v>10</v>
      </c>
      <c r="K27" s="2" t="s">
        <v>12</v>
      </c>
      <c r="L27" s="2" t="s">
        <v>16</v>
      </c>
      <c r="M27" s="2" t="s">
        <v>12</v>
      </c>
      <c r="N27" s="2" t="s">
        <v>9</v>
      </c>
    </row>
    <row r="28" spans="1:14">
      <c r="A28" s="4" t="s">
        <v>289</v>
      </c>
      <c r="B28" s="4" t="s">
        <v>290</v>
      </c>
      <c r="C28" s="2" t="s">
        <v>38</v>
      </c>
      <c r="D28" s="2" t="s">
        <v>12</v>
      </c>
      <c r="E28" s="2" t="s">
        <v>11</v>
      </c>
      <c r="F28" s="2" t="s">
        <v>12</v>
      </c>
      <c r="G28" s="2" t="s">
        <v>15</v>
      </c>
      <c r="H28" s="4" t="s">
        <v>289</v>
      </c>
      <c r="I28" s="4" t="s">
        <v>290</v>
      </c>
      <c r="J28" s="2" t="s">
        <v>38</v>
      </c>
      <c r="K28" s="2" t="s">
        <v>12</v>
      </c>
      <c r="L28" s="2" t="s">
        <v>11</v>
      </c>
      <c r="M28" s="2" t="s">
        <v>12</v>
      </c>
      <c r="N28" s="2" t="s">
        <v>15</v>
      </c>
    </row>
    <row r="29" spans="1:14">
      <c r="A29" s="4" t="s">
        <v>293</v>
      </c>
      <c r="B29" s="4" t="s">
        <v>294</v>
      </c>
      <c r="C29" s="2" t="s">
        <v>12</v>
      </c>
      <c r="D29" s="2" t="s">
        <v>11</v>
      </c>
      <c r="E29" s="2" t="s">
        <v>12</v>
      </c>
      <c r="F29" s="2" t="s">
        <v>27</v>
      </c>
      <c r="G29" s="2" t="s">
        <v>12</v>
      </c>
      <c r="H29" s="4" t="s">
        <v>293</v>
      </c>
      <c r="I29" s="4" t="s">
        <v>294</v>
      </c>
      <c r="J29" s="2" t="s">
        <v>12</v>
      </c>
      <c r="K29" s="2" t="s">
        <v>11</v>
      </c>
      <c r="L29" s="2" t="s">
        <v>12</v>
      </c>
      <c r="M29" s="2" t="s">
        <v>27</v>
      </c>
      <c r="N29" s="2" t="s">
        <v>12</v>
      </c>
    </row>
    <row r="33" spans="10:10">
      <c r="J33" s="5" t="s">
        <v>11</v>
      </c>
    </row>
    <row r="34" spans="10:10">
      <c r="J34" s="5" t="s">
        <v>15</v>
      </c>
    </row>
    <row r="35" spans="10:10">
      <c r="J35" s="5" t="s">
        <v>10</v>
      </c>
    </row>
  </sheetData>
  <phoneticPr fontId="4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Martinicchio</dc:creator>
  <cp:lastModifiedBy>Vincent Martinicchio</cp:lastModifiedBy>
  <cp:lastPrinted>2014-12-06T19:41:51Z</cp:lastPrinted>
  <dcterms:created xsi:type="dcterms:W3CDTF">2014-12-02T07:51:59Z</dcterms:created>
  <dcterms:modified xsi:type="dcterms:W3CDTF">2014-12-12T05:29:48Z</dcterms:modified>
</cp:coreProperties>
</file>